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data bruts" sheetId="1" r:id="rId1"/>
    <sheet name="data traités" sheetId="2" r:id="rId2"/>
  </sheets>
  <definedNames>
    <definedName name="TABLE_1">'data bruts'!$A$2:$E$32</definedName>
    <definedName name="TABLE_10_1">'data bruts'!$A$62:$E$92</definedName>
    <definedName name="TABLE_100_1">'data bruts'!$A$733:$E$763</definedName>
    <definedName name="TABLE_11_1">'data bruts'!$A$62:$E$92</definedName>
    <definedName name="TABLE_12_1">'data bruts'!$A$62:$E$92</definedName>
    <definedName name="TABLE_13_1">'data bruts'!$A$93:$E$122</definedName>
    <definedName name="TABLE_14_1">'data bruts'!$A$93:$E$122</definedName>
    <definedName name="TABLE_15_1">'data bruts'!$A$93:$E$122</definedName>
    <definedName name="TABLE_16_1">'data bruts'!$A$93:$E$122</definedName>
    <definedName name="TABLE_17_1">'data bruts'!$A$123:$E$152</definedName>
    <definedName name="TABLE_18_1">'data bruts'!$A$123:$E$152</definedName>
    <definedName name="TABLE_19_1">'data bruts'!$A$123:$E$152</definedName>
    <definedName name="TABLE_2_1">'data bruts'!$A$1:$E$32</definedName>
    <definedName name="TABLE_20_1">'data bruts'!$A$123:$E$152</definedName>
    <definedName name="TABLE_21_1">'data bruts'!$A$153:$E$183</definedName>
    <definedName name="TABLE_22_1">'data bruts'!$A$153:$E$183</definedName>
    <definedName name="TABLE_23_1">'data bruts'!$A$153:$E$183</definedName>
    <definedName name="TABLE_24_1">'data bruts'!$A$153:$E$183</definedName>
    <definedName name="TABLE_25_1">'data bruts'!$A$184:$E$214</definedName>
    <definedName name="TABLE_26_1">'data bruts'!$A$184:$E$214</definedName>
    <definedName name="TABLE_27_1">'data bruts'!$A$184:$E$214</definedName>
    <definedName name="TABLE_28_1">'data bruts'!$A$184:$E$214</definedName>
    <definedName name="TABLE_29_1">'data bruts'!$A$215:$E$245</definedName>
    <definedName name="TABLE_3_1">'data bruts'!$A$1:$E$32</definedName>
    <definedName name="TABLE_30_1">'data bruts'!$A$215:$E$245</definedName>
    <definedName name="TABLE_31_1">'data bruts'!$A$215:$E$245</definedName>
    <definedName name="TABLE_32_1">'data bruts'!$A$215:$E$245</definedName>
    <definedName name="TABLE_33_1">'data bruts'!$A$246:$E$275</definedName>
    <definedName name="TABLE_34_1">'data bruts'!$A$246:$E$275</definedName>
    <definedName name="TABLE_35_1">'data bruts'!$A$246:$E$275</definedName>
    <definedName name="TABLE_36_1">'data bruts'!$A$246:$E$275</definedName>
    <definedName name="TABLE_37_1">'data bruts'!$A$276:$E$306</definedName>
    <definedName name="TABLE_38_1">'data bruts'!$A$276:$E$306</definedName>
    <definedName name="TABLE_39_1">'data bruts'!$A$276:$E$306</definedName>
    <definedName name="TABLE_4_1">'data bruts'!$A$1:$E$32</definedName>
    <definedName name="TABLE_40_1">'data bruts'!$A$276:$E$306</definedName>
    <definedName name="TABLE_41_1">'data bruts'!$A$307:$E$336</definedName>
    <definedName name="TABLE_42_1">'data bruts'!$A$307:$E$336</definedName>
    <definedName name="TABLE_43_1">'data bruts'!$A$307:$E$336</definedName>
    <definedName name="TABLE_44_1">'data bruts'!$A$307:$E$336</definedName>
    <definedName name="TABLE_45_1">'data bruts'!$A$337:$E$367</definedName>
    <definedName name="TABLE_46_1">'data bruts'!$A$337:$E$367</definedName>
    <definedName name="TABLE_47_1">'data bruts'!$A$337:$E$367</definedName>
    <definedName name="TABLE_48_1">'data bruts'!$A$337:$E$367</definedName>
    <definedName name="TABLE_49_1">'data bruts'!$A$368:$E$398</definedName>
    <definedName name="TABLE_5_1">'data bruts'!$A$33:$E$60</definedName>
    <definedName name="TABLE_50_1">'data bruts'!$A$368:$E$398</definedName>
    <definedName name="TABLE_51_1">'data bruts'!$A$368:$E$398</definedName>
    <definedName name="TABLE_52_1">'data bruts'!$A$368:$E$398</definedName>
    <definedName name="TABLE_53_1">'data bruts'!$A$399:$E$426</definedName>
    <definedName name="TABLE_54_1">'data bruts'!$A$399:$E$426</definedName>
    <definedName name="TABLE_55_1">'data bruts'!$A$399:$E$426</definedName>
    <definedName name="TABLE_56_1">'data bruts'!$A$399:$E$426</definedName>
    <definedName name="TABLE_57_1">'data bruts'!$A$427:$E$457</definedName>
    <definedName name="TABLE_58_1">'data bruts'!$A$427:$E$457</definedName>
    <definedName name="TABLE_59_1">'data bruts'!$A$427:$E$457</definedName>
    <definedName name="TABLE_6_1">'data bruts'!$A$33:$E$60</definedName>
    <definedName name="TABLE_60_1">'data bruts'!$A$427:$E$457</definedName>
    <definedName name="TABLE_61_1">'data bruts'!$A$458:$E$487</definedName>
    <definedName name="TABLE_62_1">'data bruts'!$A$458:$E$487</definedName>
    <definedName name="TABLE_63_1">'data bruts'!$A$458:$E$487</definedName>
    <definedName name="TABLE_64_1">'data bruts'!$A$458:$E$487</definedName>
    <definedName name="TABLE_65_1">'data bruts'!$A$488:$E$518</definedName>
    <definedName name="TABLE_66_1">'data bruts'!$A$488:$E$518</definedName>
    <definedName name="TABLE_67_1">'data bruts'!$A$488:$E$518</definedName>
    <definedName name="TABLE_68_1">'data bruts'!$A$488:$E$518</definedName>
    <definedName name="TABLE_69_1">'data bruts'!$A$519:$E$548</definedName>
    <definedName name="TABLE_7_1">'data bruts'!$A$33:$E$60</definedName>
    <definedName name="TABLE_70_1">'data bruts'!$A$519:$E$548</definedName>
    <definedName name="TABLE_71_1">'data bruts'!$A$519:$E$548</definedName>
    <definedName name="TABLE_72_1">'data bruts'!$A$519:$E$548</definedName>
    <definedName name="TABLE_73_1">'data bruts'!$A$549:$E$579</definedName>
    <definedName name="TABLE_74_1">'data bruts'!$A$549:$E$579</definedName>
    <definedName name="TABLE_75_1">'data bruts'!$A$549:$E$579</definedName>
    <definedName name="TABLE_76_1">'data bruts'!$A$549:$E$579</definedName>
    <definedName name="TABLE_77_1">'data bruts'!$A$580:$E$610</definedName>
    <definedName name="TABLE_78_1">'data bruts'!$A$580:$E$610</definedName>
    <definedName name="TABLE_79_1">'data bruts'!$A$580:$E$610</definedName>
    <definedName name="TABLE_8_1">'data bruts'!$A$33:$E$60</definedName>
    <definedName name="TABLE_80_1">'data bruts'!$A$580:$E$610</definedName>
    <definedName name="TABLE_81_1">'data bruts'!$A$611:$E$640</definedName>
    <definedName name="TABLE_82_1">'data bruts'!$A$611:$E$640</definedName>
    <definedName name="TABLE_83_1">'data bruts'!$A$611:$E$640</definedName>
    <definedName name="TABLE_84_1">'data bruts'!$A$611:$E$640</definedName>
    <definedName name="TABLE_85_1">'data bruts'!$A$641:$E$671</definedName>
    <definedName name="TABLE_86_1">'data bruts'!$A$641:$E$671</definedName>
    <definedName name="TABLE_87_1">'data bruts'!$A$641:$E$671</definedName>
    <definedName name="TABLE_88_1">'data bruts'!$A$641:$E$671</definedName>
    <definedName name="TABLE_89_1">'data bruts'!$A$672:$E$701</definedName>
    <definedName name="TABLE_9_1">'data bruts'!$A$62:$E$92</definedName>
    <definedName name="TABLE_90_1">'data bruts'!$A$672:$E$701</definedName>
    <definedName name="TABLE_91_1">'data bruts'!$A$672:$E$701</definedName>
    <definedName name="TABLE_92_1">'data bruts'!$A$672:$E$701</definedName>
    <definedName name="TABLE_93_1">'data bruts'!$A$702:$E$732</definedName>
    <definedName name="TABLE_94_1">'data bruts'!$A$702:$E$732</definedName>
    <definedName name="TABLE_95_1">'data bruts'!$A$702:$E$732</definedName>
    <definedName name="TABLE_96_1">'data bruts'!$A$702:$E$732</definedName>
    <definedName name="TABLE_97_1">'data bruts'!$A$733:$E$763</definedName>
    <definedName name="TABLE_98_1">'data bruts'!$A$733:$E$763</definedName>
    <definedName name="TABLE_99_1">'data bruts'!$A$733:$E$763</definedName>
  </definedNames>
  <calcPr fullCalcOnLoad="1"/>
</workbook>
</file>

<file path=xl/sharedStrings.xml><?xml version="1.0" encoding="utf-8"?>
<sst xmlns="http://schemas.openxmlformats.org/spreadsheetml/2006/main" count="5196" uniqueCount="839">
  <si>
    <t>13.7 Â°c</t>
  </si>
  <si>
    <t>11.1 Â°c</t>
  </si>
  <si>
    <t>Â </t>
  </si>
  <si>
    <t>10.6 Â°c</t>
  </si>
  <si>
    <t>5.3 Â°c</t>
  </si>
  <si>
    <t>11.3 Â°c</t>
  </si>
  <si>
    <t>0.9 Â°c</t>
  </si>
  <si>
    <t>9.8 Â°c</t>
  </si>
  <si>
    <t>2.7 Â°c</t>
  </si>
  <si>
    <t>12.1 Â°c</t>
  </si>
  <si>
    <t>8.1 Â°c</t>
  </si>
  <si>
    <t>Â°c</t>
  </si>
  <si>
    <t>7.3 Â°c</t>
  </si>
  <si>
    <t>12.6 Â°c</t>
  </si>
  <si>
    <t>12.3 Â°c</t>
  </si>
  <si>
    <t>7.6 Â°c</t>
  </si>
  <si>
    <t>4.6 Â°c</t>
  </si>
  <si>
    <t>12.0 Â°c</t>
  </si>
  <si>
    <t>8.3 Â°c</t>
  </si>
  <si>
    <t>8.6 Â°c</t>
  </si>
  <si>
    <t>11.6 Â°c</t>
  </si>
  <si>
    <t>6.0 Â°c</t>
  </si>
  <si>
    <t>-1.4 Â°c</t>
  </si>
  <si>
    <t>6.1 Â°c</t>
  </si>
  <si>
    <t>1.9 Â°c</t>
  </si>
  <si>
    <t>9.1 Â°c</t>
  </si>
  <si>
    <t>1.7 Â°c</t>
  </si>
  <si>
    <t>9.3 Â°c</t>
  </si>
  <si>
    <t>-0.4 Â°c</t>
  </si>
  <si>
    <t>11.8 Â°c</t>
  </si>
  <si>
    <t>7.8 Â°c</t>
  </si>
  <si>
    <t>3.5 Â°c</t>
  </si>
  <si>
    <t>3.8 Â°c</t>
  </si>
  <si>
    <t>11.0 Â°c</t>
  </si>
  <si>
    <t>11.5 Â°c</t>
  </si>
  <si>
    <t>8.5 Â°c</t>
  </si>
  <si>
    <t>3.7 Â°c</t>
  </si>
  <si>
    <t>0.3 Â°c</t>
  </si>
  <si>
    <t>6.6 Â°c</t>
  </si>
  <si>
    <t>-1.8 Â°c</t>
  </si>
  <si>
    <t>-0.9 Â°c</t>
  </si>
  <si>
    <t>-0.7 Â°c</t>
  </si>
  <si>
    <t>-0.3 Â°c</t>
  </si>
  <si>
    <t>5.1 Â°c</t>
  </si>
  <si>
    <t>5.8 Â°c</t>
  </si>
  <si>
    <t>fev 2006</t>
  </si>
  <si>
    <t>10.5 Â°c</t>
  </si>
  <si>
    <t>8.8 Â°c</t>
  </si>
  <si>
    <t>4.0 Â°c</t>
  </si>
  <si>
    <t>9.6 Â°c</t>
  </si>
  <si>
    <t>2.3 Â°c</t>
  </si>
  <si>
    <t>10.7 Â°c</t>
  </si>
  <si>
    <t>11.7 Â°c</t>
  </si>
  <si>
    <t>-1.9 Â°c</t>
  </si>
  <si>
    <t>4.8 Â°c</t>
  </si>
  <si>
    <t>14.6 Â°c</t>
  </si>
  <si>
    <t>3.6 Â°c</t>
  </si>
  <si>
    <t>8.2 Â°c</t>
  </si>
  <si>
    <t>2.8 Â°c</t>
  </si>
  <si>
    <t>5.2 Â°c</t>
  </si>
  <si>
    <t>0.4 Â°c</t>
  </si>
  <si>
    <t>9.0 Â°c</t>
  </si>
  <si>
    <t>4.1 Â°c</t>
  </si>
  <si>
    <t>6.5 Â°c</t>
  </si>
  <si>
    <t>-1.3 Â°c</t>
  </si>
  <si>
    <t>6.8 Â°c</t>
  </si>
  <si>
    <t>-2.4 Â°c</t>
  </si>
  <si>
    <t>3.0 Â°c</t>
  </si>
  <si>
    <t>-4.2 Â°c</t>
  </si>
  <si>
    <t>-4.4 Â°c</t>
  </si>
  <si>
    <t>2.5 Â°c</t>
  </si>
  <si>
    <t>6.2 Â°c</t>
  </si>
  <si>
    <t>-3.2 Â°c</t>
  </si>
  <si>
    <t>-5.9 Â°c</t>
  </si>
  <si>
    <t>-7.3 Â°c</t>
  </si>
  <si>
    <t>1.2 mm</t>
  </si>
  <si>
    <t>0 mm</t>
  </si>
  <si>
    <t>6.3 Â°c</t>
  </si>
  <si>
    <t>-3.9 Â°c</t>
  </si>
  <si>
    <t>3.2 mm</t>
  </si>
  <si>
    <t>7.0 Â°c</t>
  </si>
  <si>
    <t>1.3 Â°c</t>
  </si>
  <si>
    <t>3 mm</t>
  </si>
  <si>
    <t>-1.1 Â°c</t>
  </si>
  <si>
    <t>7.5 Â°c</t>
  </si>
  <si>
    <t>-2.1 Â°c</t>
  </si>
  <si>
    <t>3.2 Â°c</t>
  </si>
  <si>
    <t>10.3 Â°c</t>
  </si>
  <si>
    <t>-1.2 Â°c</t>
  </si>
  <si>
    <t>10.0 Â°c</t>
  </si>
  <si>
    <t>-2.2 Â°c</t>
  </si>
  <si>
    <t>14.8 Â°c</t>
  </si>
  <si>
    <t>21.8 Â°c</t>
  </si>
  <si>
    <t>17.8 Â°c</t>
  </si>
  <si>
    <t>0.4 mm</t>
  </si>
  <si>
    <t>0.2 mm</t>
  </si>
  <si>
    <t>22.8 Â°c</t>
  </si>
  <si>
    <t>1.8 Â°c</t>
  </si>
  <si>
    <t>22.1 Â°c</t>
  </si>
  <si>
    <t>17.5 Â°c</t>
  </si>
  <si>
    <t>1.6 mm</t>
  </si>
  <si>
    <t>16.3 Â°c</t>
  </si>
  <si>
    <t>20.8 Â°c</t>
  </si>
  <si>
    <t>5.2 mm</t>
  </si>
  <si>
    <t>18.2 Â°c</t>
  </si>
  <si>
    <t>19.1 Â°c</t>
  </si>
  <si>
    <t>5.6 Â°c</t>
  </si>
  <si>
    <t>17.1 Â°c</t>
  </si>
  <si>
    <t>16.1 Â°c</t>
  </si>
  <si>
    <t>8.0 Â°c</t>
  </si>
  <si>
    <t>7.4 mm</t>
  </si>
  <si>
    <t>15.7 Â°c</t>
  </si>
  <si>
    <t>1 mm</t>
  </si>
  <si>
    <t>0.6 mm</t>
  </si>
  <si>
    <t>15.0 Â°c</t>
  </si>
  <si>
    <t>18.1 Â°c</t>
  </si>
  <si>
    <t>4.7 Â°c</t>
  </si>
  <si>
    <t>9.5 Â°c</t>
  </si>
  <si>
    <t>18.0 Â°c</t>
  </si>
  <si>
    <t>9.7 Â°c</t>
  </si>
  <si>
    <t>14.7 Â°c</t>
  </si>
  <si>
    <t>2.6 mm</t>
  </si>
  <si>
    <t>1.6 Â°c</t>
  </si>
  <si>
    <t>15.3 Â°c</t>
  </si>
  <si>
    <t>5.5 Â°c</t>
  </si>
  <si>
    <t>1.8 mm</t>
  </si>
  <si>
    <t>13.6 Â°c</t>
  </si>
  <si>
    <t>2.2 mm</t>
  </si>
  <si>
    <t>1.4 mm</t>
  </si>
  <si>
    <t>0.8 Â°c</t>
  </si>
  <si>
    <t>14.3 Â°c</t>
  </si>
  <si>
    <t>16.6 Â°c</t>
  </si>
  <si>
    <t>3.3 Â°c</t>
  </si>
  <si>
    <t>15.2 Â°c</t>
  </si>
  <si>
    <t>2.4 mm</t>
  </si>
  <si>
    <t>13.3 Â°c</t>
  </si>
  <si>
    <t>11.4 mm</t>
  </si>
  <si>
    <t>13.0 Â°c</t>
  </si>
  <si>
    <t>1.1 Â°c</t>
  </si>
  <si>
    <t>2.8 mm</t>
  </si>
  <si>
    <t>13.1 Â°c</t>
  </si>
  <si>
    <t>0.1 Â°c</t>
  </si>
  <si>
    <t>3.6 mm</t>
  </si>
  <si>
    <t>3.4 mm</t>
  </si>
  <si>
    <t>9 mm</t>
  </si>
  <si>
    <t>14.0 Â°c</t>
  </si>
  <si>
    <t>4.2 Â°c</t>
  </si>
  <si>
    <t>17.3 Â°c</t>
  </si>
  <si>
    <t>0.6 Â°c</t>
  </si>
  <si>
    <t>12.5 Â°c</t>
  </si>
  <si>
    <t>6.7 Â°c</t>
  </si>
  <si>
    <t>8.4 mm</t>
  </si>
  <si>
    <t>15.6 Â°c</t>
  </si>
  <si>
    <t>12.8 mm</t>
  </si>
  <si>
    <t>16.7 Â°c</t>
  </si>
  <si>
    <t>19.2 Â°c</t>
  </si>
  <si>
    <t>22.5 Â°c</t>
  </si>
  <si>
    <t>26.6 Â°c</t>
  </si>
  <si>
    <t>20.0 Â°c</t>
  </si>
  <si>
    <t>1er mai 2008</t>
  </si>
  <si>
    <t>26.2 Â°c</t>
  </si>
  <si>
    <t>10.2 Â°c</t>
  </si>
  <si>
    <t>20.3 Â°c</t>
  </si>
  <si>
    <t>16.2 Â°c</t>
  </si>
  <si>
    <t>2 mm</t>
  </si>
  <si>
    <t>19.8 Â°c</t>
  </si>
  <si>
    <t>13.5 Â°c</t>
  </si>
  <si>
    <t>20.2 Â°c</t>
  </si>
  <si>
    <t>22.3 Â°c</t>
  </si>
  <si>
    <t>22.7 Â°c</t>
  </si>
  <si>
    <t>23.2 Â°c</t>
  </si>
  <si>
    <t>8.7 Â°c</t>
  </si>
  <si>
    <t>21.7 Â°c</t>
  </si>
  <si>
    <t>25.8 Â°c</t>
  </si>
  <si>
    <t>31.8 Â°c</t>
  </si>
  <si>
    <t>16.8 Â°c</t>
  </si>
  <si>
    <t>34.7 Â°c</t>
  </si>
  <si>
    <t>19.7 Â°c</t>
  </si>
  <si>
    <t>24.8 Â°c</t>
  </si>
  <si>
    <t>25.2 Â°c</t>
  </si>
  <si>
    <t>13.8 Â°c</t>
  </si>
  <si>
    <t>31.2 Â°c</t>
  </si>
  <si>
    <t>34.8 Â°c</t>
  </si>
  <si>
    <t>28.8 Â°c</t>
  </si>
  <si>
    <t>18.7 Â°c</t>
  </si>
  <si>
    <t>29.6 Â°c</t>
  </si>
  <si>
    <t>17.7 Â°c</t>
  </si>
  <si>
    <t>31.5 Â°c</t>
  </si>
  <si>
    <t>19.6 Â°c</t>
  </si>
  <si>
    <t>25.3 Â°c</t>
  </si>
  <si>
    <t>23.8 Â°c</t>
  </si>
  <si>
    <t>15.5 Â°c</t>
  </si>
  <si>
    <t>24.2 Â°c</t>
  </si>
  <si>
    <t>14.2 Â°c</t>
  </si>
  <si>
    <t>10.8 Â°c</t>
  </si>
  <si>
    <t>3.1 Â°c</t>
  </si>
  <si>
    <t>7.7 Â°c</t>
  </si>
  <si>
    <t>9.6 mm</t>
  </si>
  <si>
    <t>9.4 mm</t>
  </si>
  <si>
    <t>17.6 Â°c</t>
  </si>
  <si>
    <t>0.8 mm</t>
  </si>
  <si>
    <t>18.3 Â°c</t>
  </si>
  <si>
    <t>5.6 mm</t>
  </si>
  <si>
    <t>27.2 Â°c</t>
  </si>
  <si>
    <t>27.3 Â°c</t>
  </si>
  <si>
    <t>11.2 Â°c</t>
  </si>
  <si>
    <t>29.3 Â°c</t>
  </si>
  <si>
    <t>13.2 Â°c</t>
  </si>
  <si>
    <t>15.2 mm</t>
  </si>
  <si>
    <t>7.1 Â°c</t>
  </si>
  <si>
    <t>7.2 Â°c</t>
  </si>
  <si>
    <t>19.5 Â°c</t>
  </si>
  <si>
    <t>24.0 Â°c</t>
  </si>
  <si>
    <t>17.0 Â°c</t>
  </si>
  <si>
    <t>12.2 Â°c</t>
  </si>
  <si>
    <t>24.7 Â°c</t>
  </si>
  <si>
    <t>24.3 Â°c</t>
  </si>
  <si>
    <t>26.1 Â°c</t>
  </si>
  <si>
    <t>30.8 Â°c</t>
  </si>
  <si>
    <t>28.2 Â°c</t>
  </si>
  <si>
    <t>30.7 Â°c</t>
  </si>
  <si>
    <t>33.3 Â°c</t>
  </si>
  <si>
    <t>32.5 Â°c</t>
  </si>
  <si>
    <t>28.7 Â°c</t>
  </si>
  <si>
    <t>15.8 Â°c</t>
  </si>
  <si>
    <t>31.1 Â°c</t>
  </si>
  <si>
    <t>25.0 Â°c</t>
  </si>
  <si>
    <t>26.3 Â°c</t>
  </si>
  <si>
    <t>10.2 mm</t>
  </si>
  <si>
    <t>22.6 Â°c</t>
  </si>
  <si>
    <t>3.8 mm</t>
  </si>
  <si>
    <t>24.1 Â°c</t>
  </si>
  <si>
    <t>27.5 Â°c</t>
  </si>
  <si>
    <t>26.8 Â°c</t>
  </si>
  <si>
    <t>12.8 Â°c</t>
  </si>
  <si>
    <t>24.5 Â°c</t>
  </si>
  <si>
    <t>23.3 Â°c</t>
  </si>
  <si>
    <t>27.8 Â°c</t>
  </si>
  <si>
    <t>25.6 Â°c</t>
  </si>
  <si>
    <t>10.1 Â°c</t>
  </si>
  <si>
    <t>24.6 Â°c</t>
  </si>
  <si>
    <t>29.8 Â°c</t>
  </si>
  <si>
    <t>31.0 Â°c</t>
  </si>
  <si>
    <t>7.8 mm</t>
  </si>
  <si>
    <t>22.2 Â°c</t>
  </si>
  <si>
    <t>20.4 mm</t>
  </si>
  <si>
    <t>28.1 Â°c</t>
  </si>
  <si>
    <t>32.1 Â°c</t>
  </si>
  <si>
    <t>18.6 Â°c</t>
  </si>
  <si>
    <t>25.5 Â°c</t>
  </si>
  <si>
    <t>28.0 Â°c</t>
  </si>
  <si>
    <t>13.2 mm</t>
  </si>
  <si>
    <t>23.5 Â°c</t>
  </si>
  <si>
    <t>26.0 Â°c</t>
  </si>
  <si>
    <t>19.3 Â°c</t>
  </si>
  <si>
    <t>21.0 Â°c</t>
  </si>
  <si>
    <t>25.1 Â°c</t>
  </si>
  <si>
    <t>22.0 Â°c</t>
  </si>
  <si>
    <t>5.8 mm</t>
  </si>
  <si>
    <t>18.5 Â°c</t>
  </si>
  <si>
    <t>17.2 Â°c</t>
  </si>
  <si>
    <t>21.1 Â°c</t>
  </si>
  <si>
    <t>20.7 Â°c</t>
  </si>
  <si>
    <t>23.6 Â°c</t>
  </si>
  <si>
    <t>16.0 Â°c</t>
  </si>
  <si>
    <t>23.8 mm</t>
  </si>
  <si>
    <t>4.8 mm</t>
  </si>
  <si>
    <t>8 Â°c</t>
  </si>
  <si>
    <t>27 mm</t>
  </si>
  <si>
    <t>14.2 mm</t>
  </si>
  <si>
    <t>8.2 mm</t>
  </si>
  <si>
    <t>4.4 mm</t>
  </si>
  <si>
    <t>18.8 Â°c</t>
  </si>
  <si>
    <t>15 mm</t>
  </si>
  <si>
    <t>21.3 Â°c</t>
  </si>
  <si>
    <t>14.1 Â°c</t>
  </si>
  <si>
    <t>20.5 Â°c</t>
  </si>
  <si>
    <t>15.1 Â°c</t>
  </si>
  <si>
    <t>4.5 Â°c</t>
  </si>
  <si>
    <t>-2.8 Â°c</t>
  </si>
  <si>
    <t>2.1 Â°c</t>
  </si>
  <si>
    <t>5.0 Â°c</t>
  </si>
  <si>
    <t>6.8 mm</t>
  </si>
  <si>
    <t>0.2 Â°c</t>
  </si>
  <si>
    <t>4 mm</t>
  </si>
  <si>
    <t>1.2 Â°c</t>
  </si>
  <si>
    <t>-3.1 Â°c</t>
  </si>
  <si>
    <t>-0.8 Â°c</t>
  </si>
  <si>
    <t>-3.4 Â°c</t>
  </si>
  <si>
    <t>1.4 Â°c</t>
  </si>
  <si>
    <t>-0.2 Â°c</t>
  </si>
  <si>
    <t>-6.7 Â°c</t>
  </si>
  <si>
    <t>-2.7 Â°c</t>
  </si>
  <si>
    <t>5.4 Â°c</t>
  </si>
  <si>
    <t>13 Â°c</t>
  </si>
  <si>
    <t>11.9 Â°c</t>
  </si>
  <si>
    <t>-4.3 Â°c</t>
  </si>
  <si>
    <t>4.3 Â°c</t>
  </si>
  <si>
    <t>-6.2 Â°c</t>
  </si>
  <si>
    <t>2.6 Â°c</t>
  </si>
  <si>
    <t>-4.8 Â°c</t>
  </si>
  <si>
    <t>-4.1 Â°c</t>
  </si>
  <si>
    <t>-5.3 Â°c</t>
  </si>
  <si>
    <t>-0.1 Â°c</t>
  </si>
  <si>
    <t>-4.7 Â°c</t>
  </si>
  <si>
    <t>-3.6 Â°c</t>
  </si>
  <si>
    <t>12.7 Â°c</t>
  </si>
  <si>
    <t>6 mm</t>
  </si>
  <si>
    <t>12 mm</t>
  </si>
  <si>
    <t>9.2 Â°c</t>
  </si>
  <si>
    <t>-3.7 Â°c</t>
  </si>
  <si>
    <t>-2.3 Â°c</t>
  </si>
  <si>
    <t>4.6 mm</t>
  </si>
  <si>
    <t>10 mm</t>
  </si>
  <si>
    <t>7.2 mm</t>
  </si>
  <si>
    <t>19 mm</t>
  </si>
  <si>
    <t>16.5 Â°c</t>
  </si>
  <si>
    <t>0.7 Â°c</t>
  </si>
  <si>
    <t>-1.7 Â°c</t>
  </si>
  <si>
    <t>14.5 Â°c</t>
  </si>
  <si>
    <t>12.4 mm</t>
  </si>
  <si>
    <t>5.1 h</t>
  </si>
  <si>
    <t>2.6 h</t>
  </si>
  <si>
    <t>0.4 h</t>
  </si>
  <si>
    <t>4.5 h</t>
  </si>
  <si>
    <t>11.1 h</t>
  </si>
  <si>
    <t>14.8 mm</t>
  </si>
  <si>
    <t>4.8 h</t>
  </si>
  <si>
    <t>5 h</t>
  </si>
  <si>
    <t>5.3 h</t>
  </si>
  <si>
    <t>2.7 h</t>
  </si>
  <si>
    <t>1.9 h</t>
  </si>
  <si>
    <t>2.5 h</t>
  </si>
  <si>
    <t>1.6 h</t>
  </si>
  <si>
    <t>0.5 h</t>
  </si>
  <si>
    <t>11.5 h</t>
  </si>
  <si>
    <t>5.4 h</t>
  </si>
  <si>
    <t>10.5 h</t>
  </si>
  <si>
    <t>21.2 Â°c</t>
  </si>
  <si>
    <t>9.6 h</t>
  </si>
  <si>
    <t>3.9 h</t>
  </si>
  <si>
    <t>1.3 h</t>
  </si>
  <si>
    <t>7.6 h</t>
  </si>
  <si>
    <t>1.5 h</t>
  </si>
  <si>
    <t>21.6 Â°c</t>
  </si>
  <si>
    <t>11.7 h</t>
  </si>
  <si>
    <t>0.7 h</t>
  </si>
  <si>
    <t>20.1 Â°c</t>
  </si>
  <si>
    <t>0.2 h</t>
  </si>
  <si>
    <t>20.6 Â°c</t>
  </si>
  <si>
    <t>3.8 h</t>
  </si>
  <si>
    <t>2.2 h</t>
  </si>
  <si>
    <t>6 h</t>
  </si>
  <si>
    <t>8.8 mm</t>
  </si>
  <si>
    <t>1.1 h</t>
  </si>
  <si>
    <t>5.2 h</t>
  </si>
  <si>
    <t>2.4 h</t>
  </si>
  <si>
    <t>3 h</t>
  </si>
  <si>
    <t>8.1 h</t>
  </si>
  <si>
    <t>1.8 h</t>
  </si>
  <si>
    <t>7.9 h</t>
  </si>
  <si>
    <t>2.1 h</t>
  </si>
  <si>
    <t>17.4 Â°c</t>
  </si>
  <si>
    <t>8.6 h</t>
  </si>
  <si>
    <t>16.9 Â°c</t>
  </si>
  <si>
    <t>10.1 h</t>
  </si>
  <si>
    <t>4 Â°c</t>
  </si>
  <si>
    <t>9.4 h</t>
  </si>
  <si>
    <t>13.2 h</t>
  </si>
  <si>
    <t>21.4 Â°c</t>
  </si>
  <si>
    <t>5.9 h</t>
  </si>
  <si>
    <t>7.9 Â°c</t>
  </si>
  <si>
    <t>14.2 h</t>
  </si>
  <si>
    <t>13.9 h</t>
  </si>
  <si>
    <t>13.1 h</t>
  </si>
  <si>
    <t>23.9 Â°c</t>
  </si>
  <si>
    <t>13.4 h</t>
  </si>
  <si>
    <t>14 h</t>
  </si>
  <si>
    <t>15.2 h</t>
  </si>
  <si>
    <t>29.5 Â°c</t>
  </si>
  <si>
    <t>14.9 Â°c</t>
  </si>
  <si>
    <t>14.8 h</t>
  </si>
  <si>
    <t>29.4 Â°c</t>
  </si>
  <si>
    <t>12.3 h</t>
  </si>
  <si>
    <t>6.8 h</t>
  </si>
  <si>
    <t>27.9 Â°c</t>
  </si>
  <si>
    <t>0 h</t>
  </si>
  <si>
    <t>4.4 h</t>
  </si>
  <si>
    <t>29 Â°c</t>
  </si>
  <si>
    <t>13.6 h</t>
  </si>
  <si>
    <t>30.2 Â°c</t>
  </si>
  <si>
    <t>12.4 h</t>
  </si>
  <si>
    <t>20.9 Â°c</t>
  </si>
  <si>
    <t>4 h</t>
  </si>
  <si>
    <t>26.7 Â°c</t>
  </si>
  <si>
    <t>10.9 Â°c</t>
  </si>
  <si>
    <t>7.2 h</t>
  </si>
  <si>
    <t>24 Â°c</t>
  </si>
  <si>
    <t>13.9 Â°c</t>
  </si>
  <si>
    <t>5.6 h</t>
  </si>
  <si>
    <t>13.4 Â°c</t>
  </si>
  <si>
    <t>3.7 h</t>
  </si>
  <si>
    <t>8.5 h</t>
  </si>
  <si>
    <t>28 Â°c</t>
  </si>
  <si>
    <t>14.4 Â°c</t>
  </si>
  <si>
    <t>29.1 Â°c</t>
  </si>
  <si>
    <t>33.4 Â°c</t>
  </si>
  <si>
    <t>33.2 Â°c</t>
  </si>
  <si>
    <t>29.2 Â°c</t>
  </si>
  <si>
    <t>8 h</t>
  </si>
  <si>
    <t>6.5 h</t>
  </si>
  <si>
    <t>22.9 Â°c</t>
  </si>
  <si>
    <t>16.4 Â°c</t>
  </si>
  <si>
    <t>0.9 h</t>
  </si>
  <si>
    <t>24.9 Â°c</t>
  </si>
  <si>
    <t>4.1 h</t>
  </si>
  <si>
    <t>23.7 Â°c</t>
  </si>
  <si>
    <t>9.7 h</t>
  </si>
  <si>
    <t>25.4 Â°c</t>
  </si>
  <si>
    <t>12.8 h</t>
  </si>
  <si>
    <t>26 Â°c</t>
  </si>
  <si>
    <t>13.3 h</t>
  </si>
  <si>
    <t>32.2 Â°c</t>
  </si>
  <si>
    <t>14.3 h</t>
  </si>
  <si>
    <t>33 Â°c</t>
  </si>
  <si>
    <t>14.9 h</t>
  </si>
  <si>
    <t>35 Â°c</t>
  </si>
  <si>
    <t>36 Â°c</t>
  </si>
  <si>
    <t>14.6 h</t>
  </si>
  <si>
    <t>30.5 Â°c</t>
  </si>
  <si>
    <t>30.9 Â°c</t>
  </si>
  <si>
    <t>7.1 h</t>
  </si>
  <si>
    <t>33.1 Â°c</t>
  </si>
  <si>
    <t>11.8 h</t>
  </si>
  <si>
    <t>29.9 Â°c</t>
  </si>
  <si>
    <t>17 Â°c</t>
  </si>
  <si>
    <t>7.4 h</t>
  </si>
  <si>
    <t>26.5 Â°c</t>
  </si>
  <si>
    <t>8.8 h</t>
  </si>
  <si>
    <t>31.9 Â°c</t>
  </si>
  <si>
    <t>34.1 Â°c</t>
  </si>
  <si>
    <t>7.3 h</t>
  </si>
  <si>
    <t>17.9 Â°c</t>
  </si>
  <si>
    <t>9 h</t>
  </si>
  <si>
    <t>11.6 h</t>
  </si>
  <si>
    <t>27.1 Â°c</t>
  </si>
  <si>
    <t>12.9 Â°c</t>
  </si>
  <si>
    <t>6.4 mm</t>
  </si>
  <si>
    <t>5.7 h</t>
  </si>
  <si>
    <t>3.2 h</t>
  </si>
  <si>
    <t>25.7 Â°c</t>
  </si>
  <si>
    <t>14 Â°c</t>
  </si>
  <si>
    <t>3.6 h</t>
  </si>
  <si>
    <t>0.1 h</t>
  </si>
  <si>
    <t>3.1 h</t>
  </si>
  <si>
    <t>25 Â°c</t>
  </si>
  <si>
    <t>4.6 h</t>
  </si>
  <si>
    <t>10.8 h</t>
  </si>
  <si>
    <t>12.1 h</t>
  </si>
  <si>
    <t>2.8 h</t>
  </si>
  <si>
    <t>11.3 h</t>
  </si>
  <si>
    <t>21.9 Â°c</t>
  </si>
  <si>
    <t>21.5 Â°c</t>
  </si>
  <si>
    <t>12 Â°c</t>
  </si>
  <si>
    <t>4.2 h</t>
  </si>
  <si>
    <t>6.6 h</t>
  </si>
  <si>
    <t>1 h</t>
  </si>
  <si>
    <t>15.4 Â°c</t>
  </si>
  <si>
    <t>6.1 h</t>
  </si>
  <si>
    <t>6.3 h</t>
  </si>
  <si>
    <t>11.9 h</t>
  </si>
  <si>
    <t>4.7 h</t>
  </si>
  <si>
    <t>9.8 h</t>
  </si>
  <si>
    <t>23.4 Â°c</t>
  </si>
  <si>
    <t>10 Â°c</t>
  </si>
  <si>
    <t>27.7 Â°c</t>
  </si>
  <si>
    <t>7 h</t>
  </si>
  <si>
    <t>30.1 Â°c</t>
  </si>
  <si>
    <t>9.3 h</t>
  </si>
  <si>
    <t>24.4 Â°c</t>
  </si>
  <si>
    <t>11.2 h</t>
  </si>
  <si>
    <t>8.9 h</t>
  </si>
  <si>
    <t>28.3 Â°c</t>
  </si>
  <si>
    <t>0.8 h</t>
  </si>
  <si>
    <t>37.2 mm</t>
  </si>
  <si>
    <t>0.6 h</t>
  </si>
  <si>
    <t>6.9 h</t>
  </si>
  <si>
    <t>9 Â°c</t>
  </si>
  <si>
    <t>4.9 h</t>
  </si>
  <si>
    <t>22 Â°c</t>
  </si>
  <si>
    <t>16 Â°c</t>
  </si>
  <si>
    <t>5 mm</t>
  </si>
  <si>
    <t>19 Â°c</t>
  </si>
  <si>
    <t>10.4 mm</t>
  </si>
  <si>
    <t>5.5 h</t>
  </si>
  <si>
    <t>2 h</t>
  </si>
  <si>
    <t>8 mm</t>
  </si>
  <si>
    <t>1.4 h</t>
  </si>
  <si>
    <t>7.5 h</t>
  </si>
  <si>
    <t>6.4 Â°c</t>
  </si>
  <si>
    <t>6.6 mm</t>
  </si>
  <si>
    <t>29.6 mm</t>
  </si>
  <si>
    <t>19.4 Â°c</t>
  </si>
  <si>
    <t>7.4 Â°c</t>
  </si>
  <si>
    <t>21 Â°c</t>
  </si>
  <si>
    <t>12.4 Â°c</t>
  </si>
  <si>
    <t>8.3 h</t>
  </si>
  <si>
    <t>3.5 h</t>
  </si>
  <si>
    <t>17.2 mm</t>
  </si>
  <si>
    <t>5.8 h</t>
  </si>
  <si>
    <t>20 Â°c</t>
  </si>
  <si>
    <t>0.3 h</t>
  </si>
  <si>
    <t>2.9 h</t>
  </si>
  <si>
    <t>8.7 h</t>
  </si>
  <si>
    <t>2.4 Â°c</t>
  </si>
  <si>
    <t>3.3 h</t>
  </si>
  <si>
    <t>9.9 Â°c</t>
  </si>
  <si>
    <t>6 Â°c</t>
  </si>
  <si>
    <t>15 Â°c</t>
  </si>
  <si>
    <t>4.4 Â°c</t>
  </si>
  <si>
    <t>11.6 mm</t>
  </si>
  <si>
    <t>1.7 h</t>
  </si>
  <si>
    <t>7.7 h</t>
  </si>
  <si>
    <t>4.9 Â°c</t>
  </si>
  <si>
    <t>13.4 mm</t>
  </si>
  <si>
    <t>11 mm</t>
  </si>
  <si>
    <t>2.3 h</t>
  </si>
  <si>
    <t>3 Â°c</t>
  </si>
  <si>
    <t>1.2 h</t>
  </si>
  <si>
    <t>16 mm</t>
  </si>
  <si>
    <t>6.2 h</t>
  </si>
  <si>
    <t>2 Â°c</t>
  </si>
  <si>
    <t>5 Â°c</t>
  </si>
  <si>
    <t>9.2 mm</t>
  </si>
  <si>
    <t>0 Â°c</t>
  </si>
  <si>
    <t>7.8 h</t>
  </si>
  <si>
    <t>6.4 h</t>
  </si>
  <si>
    <t>2.9 Â°c</t>
  </si>
  <si>
    <t>-2.6 Â°c</t>
  </si>
  <si>
    <t>3.9 Â°c</t>
  </si>
  <si>
    <t>7 Â°c</t>
  </si>
  <si>
    <t>11 Â°c</t>
  </si>
  <si>
    <t>6.9 Â°c</t>
  </si>
  <si>
    <t>10.4 Â°c</t>
  </si>
  <si>
    <t>4.3 h</t>
  </si>
  <si>
    <t>-1.6 Â°c</t>
  </si>
  <si>
    <t>-5.1 Â°c</t>
  </si>
  <si>
    <t>2.2 Â°c</t>
  </si>
  <si>
    <t>9.4 Â°c</t>
  </si>
  <si>
    <t>8.4 Â°c</t>
  </si>
  <si>
    <t>6.2 mm</t>
  </si>
  <si>
    <t>3.4 h</t>
  </si>
  <si>
    <t>5.9 Â°c</t>
  </si>
  <si>
    <t>19.4 mm</t>
  </si>
  <si>
    <t>5.4 mm</t>
  </si>
  <si>
    <t>10 h</t>
  </si>
  <si>
    <t>11 h</t>
  </si>
  <si>
    <t>13.6 mm</t>
  </si>
  <si>
    <t>-2.5 Â°c</t>
  </si>
  <si>
    <t>9.2 h</t>
  </si>
  <si>
    <t>20.4 Â°c</t>
  </si>
  <si>
    <t>12.2 h</t>
  </si>
  <si>
    <t>12.5 h</t>
  </si>
  <si>
    <t>18.9 Â°c</t>
  </si>
  <si>
    <t>10.6 h</t>
  </si>
  <si>
    <t>12.6 h</t>
  </si>
  <si>
    <t>12.9 h</t>
  </si>
  <si>
    <t>12.7 h</t>
  </si>
  <si>
    <t>23 Â°c</t>
  </si>
  <si>
    <t>10.4 h</t>
  </si>
  <si>
    <t>8.9 Â°c</t>
  </si>
  <si>
    <t>10.9 h</t>
  </si>
  <si>
    <t>4.2 mm</t>
  </si>
  <si>
    <t>25.2 mm</t>
  </si>
  <si>
    <t>14.7 h</t>
  </si>
  <si>
    <t>14.2</t>
  </si>
  <si>
    <t>18.6 mm</t>
  </si>
  <si>
    <t>8.4 h</t>
  </si>
  <si>
    <t>juin</t>
  </si>
  <si>
    <t>23.1 Â°c</t>
  </si>
  <si>
    <t>18.2 mm</t>
  </si>
  <si>
    <t>18.4 Â°c</t>
  </si>
  <si>
    <t>19.9 Â°c</t>
  </si>
  <si>
    <t>21.6 mm</t>
  </si>
  <si>
    <t>6.7 h</t>
  </si>
  <si>
    <t>juillet</t>
  </si>
  <si>
    <t>7 mm</t>
  </si>
  <si>
    <t>11.4 Â°c</t>
  </si>
  <si>
    <t>7.6 mm</t>
  </si>
  <si>
    <t>18 Â°c</t>
  </si>
  <si>
    <t>8.6 mm</t>
  </si>
  <si>
    <t>22.4 Â°c</t>
  </si>
  <si>
    <t>aout</t>
  </si>
  <si>
    <t>14.4 h</t>
  </si>
  <si>
    <t>22 mm</t>
  </si>
  <si>
    <t xml:space="preserve"> 18 °c</t>
  </si>
  <si>
    <t xml:space="preserve"> 12.8 °c</t>
  </si>
  <si>
    <t xml:space="preserve"> 0.4 mm</t>
  </si>
  <si>
    <t>octobre</t>
  </si>
  <si>
    <t>16.5 °c</t>
  </si>
  <si>
    <t>8.2 °c</t>
  </si>
  <si>
    <t>13.8 °c</t>
  </si>
  <si>
    <t>5.6 °c</t>
  </si>
  <si>
    <t>15.3 °c</t>
  </si>
  <si>
    <t>2.7 °c</t>
  </si>
  <si>
    <t>18 °c</t>
  </si>
  <si>
    <t>12.6 °c</t>
  </si>
  <si>
    <t>18.6 °c</t>
  </si>
  <si>
    <t>12.9 °c</t>
  </si>
  <si>
    <t>19.2 °c</t>
  </si>
  <si>
    <t>14.8 °c</t>
  </si>
  <si>
    <t>17.9 °c</t>
  </si>
  <si>
    <t>6 °c</t>
  </si>
  <si>
    <t>18.3 °c</t>
  </si>
  <si>
    <t>4.3 °c</t>
  </si>
  <si>
    <t>19.1 °c</t>
  </si>
  <si>
    <t>2 °c</t>
  </si>
  <si>
    <t>10.2 h</t>
  </si>
  <si>
    <t>23.5 °c</t>
  </si>
  <si>
    <t>5.2 °c</t>
  </si>
  <si>
    <t>10.3 h</t>
  </si>
  <si>
    <t>23.8 °c</t>
  </si>
  <si>
    <t>11 °c</t>
  </si>
  <si>
    <t>13.5 °c</t>
  </si>
  <si>
    <t>15.7 °c</t>
  </si>
  <si>
    <t>13.3 °c</t>
  </si>
  <si>
    <t>17.4 °c</t>
  </si>
  <si>
    <t>8.9 °c</t>
  </si>
  <si>
    <t>15.8 °c</t>
  </si>
  <si>
    <t>3 °c</t>
  </si>
  <si>
    <t>16.8 °c</t>
  </si>
  <si>
    <t>1.7 °c</t>
  </si>
  <si>
    <t>2.2 °c</t>
  </si>
  <si>
    <t>18.5 °c</t>
  </si>
  <si>
    <t>2.8 °c</t>
  </si>
  <si>
    <t>13.1 °c</t>
  </si>
  <si>
    <t>9.1 °c</t>
  </si>
  <si>
    <t>15.5 °c</t>
  </si>
  <si>
    <t>1.3 °c</t>
  </si>
  <si>
    <t>15.9 °c</t>
  </si>
  <si>
    <t>2.1 °c</t>
  </si>
  <si>
    <t>13.4 °c</t>
  </si>
  <si>
    <t>9.4 °c</t>
  </si>
  <si>
    <t xml:space="preserve"> </t>
  </si>
  <si>
    <t>16.7 °c</t>
  </si>
  <si>
    <t>10.2 °c</t>
  </si>
  <si>
    <t>16.0 °c</t>
  </si>
  <si>
    <t>11.8 °c</t>
  </si>
  <si>
    <t>6.5 °c</t>
  </si>
  <si>
    <t>10.7 °c</t>
  </si>
  <si>
    <t>9.2 °c</t>
  </si>
  <si>
    <t>14.4 mm</t>
  </si>
  <si>
    <t>5.1 °c</t>
  </si>
  <si>
    <t>8.7 °c</t>
  </si>
  <si>
    <t>3.5 °c</t>
  </si>
  <si>
    <t xml:space="preserve"> 8.9 °c</t>
  </si>
  <si>
    <t xml:space="preserve"> 4.8 °c</t>
  </si>
  <si>
    <t xml:space="preserve"> 9.6 mm</t>
  </si>
  <si>
    <t>novembre</t>
  </si>
  <si>
    <t>11.4 °c</t>
  </si>
  <si>
    <t>4.4 °c</t>
  </si>
  <si>
    <t>12.3 °c</t>
  </si>
  <si>
    <t>8.4 °c</t>
  </si>
  <si>
    <t>7.8 °c</t>
  </si>
  <si>
    <t>12.2 °c</t>
  </si>
  <si>
    <t>13.7 °c</t>
  </si>
  <si>
    <t>7.6 °c</t>
  </si>
  <si>
    <t>14.1 °c</t>
  </si>
  <si>
    <t>6.1 °c</t>
  </si>
  <si>
    <t>-5 Â°c</t>
  </si>
  <si>
    <t>-5.5 Â°c</t>
  </si>
  <si>
    <t>-3.3 Â°c</t>
  </si>
  <si>
    <t>11.8 mm</t>
  </si>
  <si>
    <t>13.8 mm</t>
  </si>
  <si>
    <t>-0.6 Â°c</t>
  </si>
  <si>
    <t>-4.5 Â°c</t>
  </si>
  <si>
    <t>-1.5 Â°c</t>
  </si>
  <si>
    <t>5.7 Â°c</t>
  </si>
  <si>
    <t>-5.2 Â°c</t>
  </si>
  <si>
    <t>Prix du m3 chez vous</t>
  </si>
  <si>
    <t>euros</t>
  </si>
  <si>
    <t>cuve</t>
  </si>
  <si>
    <t>Surface de récup</t>
  </si>
  <si>
    <t>m2</t>
  </si>
  <si>
    <t>m3</t>
  </si>
  <si>
    <t>arrosage</t>
  </si>
  <si>
    <t>litres</t>
  </si>
  <si>
    <t>au moins 136m²</t>
  </si>
  <si>
    <t>Départ cuve pleine</t>
  </si>
  <si>
    <t>économie</t>
  </si>
  <si>
    <t>brut</t>
  </si>
  <si>
    <t>nb car</t>
  </si>
  <si>
    <t>texte</t>
  </si>
  <si>
    <t>susbstitue</t>
  </si>
  <si>
    <t>m3 / 150m2</t>
  </si>
  <si>
    <t>toilettes 1</t>
  </si>
  <si>
    <t>Douche</t>
  </si>
  <si>
    <t>Bain</t>
  </si>
  <si>
    <t>Mach à Laver</t>
  </si>
  <si>
    <t>jardin</t>
  </si>
  <si>
    <t>total conso L</t>
  </si>
  <si>
    <t>total conso m3</t>
  </si>
  <si>
    <t>Cuve vide</t>
  </si>
  <si>
    <t>3.1 mm</t>
  </si>
  <si>
    <t>1.5 mm</t>
  </si>
  <si>
    <t>5.9 mm</t>
  </si>
  <si>
    <t>2,6 mm</t>
  </si>
  <si>
    <t>0,4 mm</t>
  </si>
  <si>
    <t>3,6 mm</t>
  </si>
  <si>
    <t>1,4 mm</t>
  </si>
  <si>
    <t>9,5 mm</t>
  </si>
  <si>
    <t>10,5 mm</t>
  </si>
  <si>
    <t xml:space="preserve"> 1.8 mm</t>
  </si>
  <si>
    <t xml:space="preserve"> 2.2 mm</t>
  </si>
  <si>
    <t>13 mm</t>
  </si>
  <si>
    <t>0,8 mm</t>
  </si>
  <si>
    <t>0,2 mm</t>
  </si>
  <si>
    <t>5,6 mm</t>
  </si>
  <si>
    <t>3,4 mm</t>
  </si>
  <si>
    <t>5,8 mm</t>
  </si>
  <si>
    <t>7,5 mm</t>
  </si>
  <si>
    <t xml:space="preserve"> 8.4 mm</t>
  </si>
  <si>
    <t>20.2 mm</t>
  </si>
  <si>
    <t>14 mm</t>
  </si>
  <si>
    <t xml:space="preserve"> 3.4 mm</t>
  </si>
  <si>
    <t>23.2 mm</t>
  </si>
  <si>
    <t>16.8 mm</t>
  </si>
  <si>
    <t>19.6 mm</t>
  </si>
  <si>
    <t>19 °c</t>
  </si>
  <si>
    <t>9.5 °c</t>
  </si>
  <si>
    <t xml:space="preserve"> 10  mm</t>
  </si>
  <si>
    <t>21.5 °c</t>
  </si>
  <si>
    <t>9 °c</t>
  </si>
  <si>
    <t> </t>
  </si>
  <si>
    <t>4  mm</t>
  </si>
  <si>
    <t xml:space="preserve"> 0.2 mm</t>
  </si>
  <si>
    <t>piliers béton</t>
  </si>
  <si>
    <t>0  mm</t>
  </si>
  <si>
    <t>6,2 mm</t>
  </si>
  <si>
    <t>2,1 mm</t>
  </si>
  <si>
    <t>6,6 mm</t>
  </si>
  <si>
    <t>4,3 mm</t>
  </si>
  <si>
    <t>3,8 mm</t>
  </si>
  <si>
    <t>1,5 mm</t>
  </si>
  <si>
    <t>5,9 mm</t>
  </si>
  <si>
    <t>0,3 mm</t>
  </si>
  <si>
    <t>0,9 mm</t>
  </si>
  <si>
    <t>20 mm</t>
  </si>
  <si>
    <t>1,2 mm</t>
  </si>
  <si>
    <t>5,2 mm</t>
  </si>
  <si>
    <t>6,5 mm</t>
  </si>
  <si>
    <t>9,9 mm</t>
  </si>
  <si>
    <t>0,6 mm</t>
  </si>
  <si>
    <t>3,7 mm</t>
  </si>
  <si>
    <t>22,7 mm</t>
  </si>
  <si>
    <t>1,8 mm</t>
  </si>
  <si>
    <t>0,7 mm</t>
  </si>
  <si>
    <t>3,3 mm</t>
  </si>
  <si>
    <t>1,7 mm</t>
  </si>
  <si>
    <t>1,6 mm</t>
  </si>
  <si>
    <t>0.7 mm</t>
  </si>
  <si>
    <t>19.8 mm</t>
  </si>
  <si>
    <t>4,9 mm</t>
  </si>
  <si>
    <t>0,5 mm</t>
  </si>
  <si>
    <t>1,9 mm</t>
  </si>
  <si>
    <t>5,7 mm</t>
  </si>
  <si>
    <t>0,1 mm</t>
  </si>
  <si>
    <t>12,8 mm</t>
  </si>
  <si>
    <t>0.1 mm</t>
  </si>
  <si>
    <t>6,9 mm</t>
  </si>
  <si>
    <t>6,3 mm</t>
  </si>
  <si>
    <t>1.3 mm</t>
  </si>
  <si>
    <t>11.9 mm</t>
  </si>
  <si>
    <t>11,3 mm</t>
  </si>
  <si>
    <t>4,5 mm</t>
  </si>
  <si>
    <t>12.9 mm</t>
  </si>
  <si>
    <t>7.9 mm</t>
  </si>
  <si>
    <t>14.9 mm</t>
  </si>
  <si>
    <t>0.3 mm</t>
  </si>
  <si>
    <t>4.9 mm</t>
  </si>
  <si>
    <t>5.1 mm</t>
  </si>
  <si>
    <t>4.1 mm</t>
  </si>
  <si>
    <t>8,2 mm</t>
  </si>
  <si>
    <t>7,4 mm</t>
  </si>
  <si>
    <t>25.5 mm</t>
  </si>
  <si>
    <t>4,7 mm</t>
  </si>
  <si>
    <t>2,9 mm</t>
  </si>
  <si>
    <t>12,3 mm</t>
  </si>
  <si>
    <t>2,4 mm</t>
  </si>
  <si>
    <t>11,1 mm</t>
  </si>
  <si>
    <t>32 mm</t>
  </si>
  <si>
    <t>10,3 mm</t>
  </si>
  <si>
    <t>3,9 mm</t>
  </si>
  <si>
    <t>10,4 mm</t>
  </si>
  <si>
    <t>2.9 mm</t>
  </si>
  <si>
    <t>32,2 mm</t>
  </si>
  <si>
    <t>7,2 mm</t>
  </si>
  <si>
    <t>15,5 mm</t>
  </si>
  <si>
    <t>5,1 mm</t>
  </si>
  <si>
    <t>18.8 mm</t>
  </si>
  <si>
    <t>18 mm</t>
  </si>
  <si>
    <t>24 mm</t>
  </si>
  <si>
    <t>2,8 mm</t>
  </si>
  <si>
    <t>2,2 mm</t>
  </si>
  <si>
    <t>8,5 mm</t>
  </si>
  <si>
    <t>7,9 mm</t>
  </si>
  <si>
    <t>13,2 mm</t>
  </si>
  <si>
    <t>10,2 mm</t>
  </si>
  <si>
    <t>3,5 mm</t>
  </si>
  <si>
    <t>6,4 mm</t>
  </si>
  <si>
    <t>6,7 mm</t>
  </si>
  <si>
    <t>5,5 mm</t>
  </si>
  <si>
    <t>4,4 mm</t>
  </si>
  <si>
    <t>2,3 mm</t>
  </si>
  <si>
    <t>20,5 mm</t>
  </si>
  <si>
    <t>2,5 mm</t>
  </si>
  <si>
    <t>7,6 mm</t>
  </si>
  <si>
    <t>8,6 mm</t>
  </si>
  <si>
    <t>29 mm</t>
  </si>
  <si>
    <t>4,6 mm</t>
  </si>
  <si>
    <t>17 mm</t>
  </si>
  <si>
    <t>12,5 mm</t>
  </si>
  <si>
    <t>4,1 mm</t>
  </si>
  <si>
    <t>23,8 mm</t>
  </si>
  <si>
    <t>10,8 mm</t>
  </si>
  <si>
    <t>Economie</t>
  </si>
  <si>
    <t>m3 sur 989 jours</t>
  </si>
  <si>
    <t>Nb de jour Cuve vide 2008</t>
  </si>
  <si>
    <t>Nb de jour Cuve vide 2009</t>
  </si>
  <si>
    <t>Nb de jour Cuve vide 2010</t>
  </si>
  <si>
    <t>Litre</t>
  </si>
  <si>
    <t>Date</t>
  </si>
  <si>
    <t>Changement filtre  lavable</t>
  </si>
  <si>
    <t>Rinçage filtre lavable</t>
  </si>
  <si>
    <t>Changement cartouche 5µ</t>
  </si>
  <si>
    <t>Installation cartouche 5µ Carbon</t>
  </si>
  <si>
    <t>Changement cartouche 5µ Carbon</t>
  </si>
  <si>
    <t>X</t>
  </si>
  <si>
    <t>Changement a 33 m3 filtre carbon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</si>
</sst>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\ MMMM\ YYYY"/>
    <numFmt numFmtId="166" formatCode="DDD\ DD/MM/YYYY"/>
    <numFmt numFmtId="167" formatCode="0.00"/>
    <numFmt numFmtId="168" formatCode="0.000"/>
    <numFmt numFmtId="169" formatCode="GENERAL"/>
    <numFmt numFmtId="170" formatCode="DD/MM/YY"/>
    <numFmt numFmtId="171" formatCode="DD/MM/YY"/>
  </numFmts>
  <fonts count="20"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6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24"/>
      <color indexed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42"/>
      <name val="Arial"/>
      <family val="2"/>
    </font>
    <font>
      <b/>
      <sz val="10"/>
      <color indexed="18"/>
      <name val="Arial"/>
      <family val="2"/>
    </font>
    <font>
      <b/>
      <sz val="10"/>
      <color indexed="37"/>
      <name val="Arial"/>
      <family val="2"/>
    </font>
    <font>
      <b/>
      <sz val="10"/>
      <name val="Arial"/>
      <family val="2"/>
    </font>
    <font>
      <sz val="15"/>
      <name val="Arial"/>
      <family val="2"/>
    </font>
    <font>
      <sz val="13"/>
      <name val="Arial"/>
      <family val="2"/>
    </font>
    <font>
      <sz val="1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8.75"/>
      <color indexed="8"/>
      <name val="Arial"/>
      <family val="2"/>
    </font>
    <font>
      <sz val="20"/>
      <color indexed="10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59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2" borderId="0" xfId="0" applyFill="1" applyBorder="1" applyAlignment="1">
      <alignment horizontal="center" wrapText="1"/>
    </xf>
    <xf numFmtId="164" fontId="1" fillId="3" borderId="1" xfId="20" applyNumberFormat="1" applyFill="1" applyBorder="1" applyAlignment="1" applyProtection="1">
      <alignment horizontal="center" wrapText="1"/>
      <protection/>
    </xf>
    <xf numFmtId="164" fontId="2" fillId="2" borderId="2" xfId="0" applyFont="1" applyFill="1" applyBorder="1" applyAlignment="1">
      <alignment horizontal="center" wrapText="1"/>
    </xf>
    <xf numFmtId="164" fontId="0" fillId="2" borderId="2" xfId="0" applyFont="1" applyFill="1" applyBorder="1" applyAlignment="1">
      <alignment horizontal="center" wrapText="1"/>
    </xf>
    <xf numFmtId="164" fontId="1" fillId="3" borderId="3" xfId="20" applyNumberFormat="1" applyFill="1" applyBorder="1" applyAlignment="1" applyProtection="1">
      <alignment horizontal="center" wrapText="1"/>
      <protection/>
    </xf>
    <xf numFmtId="164" fontId="0" fillId="2" borderId="4" xfId="0" applyFont="1" applyFill="1" applyBorder="1" applyAlignment="1">
      <alignment horizontal="center" wrapText="1"/>
    </xf>
    <xf numFmtId="164" fontId="3" fillId="0" borderId="5" xfId="0" applyNumberFormat="1" applyFont="1" applyFill="1" applyBorder="1" applyAlignment="1" applyProtection="1">
      <alignment horizontal="center"/>
      <protection locked="0"/>
    </xf>
    <xf numFmtId="164" fontId="4" fillId="2" borderId="4" xfId="0" applyFont="1" applyFill="1" applyBorder="1" applyAlignment="1">
      <alignment horizontal="center" wrapText="1"/>
    </xf>
    <xf numFmtId="164" fontId="1" fillId="4" borderId="3" xfId="20" applyNumberFormat="1" applyFill="1" applyBorder="1" applyAlignment="1" applyProtection="1">
      <alignment horizontal="left" vertical="top" wrapText="1"/>
      <protection/>
    </xf>
    <xf numFmtId="165" fontId="0" fillId="2" borderId="6" xfId="0" applyNumberFormat="1" applyFont="1" applyFill="1" applyBorder="1" applyAlignment="1">
      <alignment horizontal="center" wrapText="1"/>
    </xf>
    <xf numFmtId="164" fontId="2" fillId="2" borderId="4" xfId="0" applyFont="1" applyFill="1" applyBorder="1" applyAlignment="1">
      <alignment horizontal="center" wrapText="1"/>
    </xf>
    <xf numFmtId="164" fontId="1" fillId="5" borderId="3" xfId="20" applyNumberFormat="1" applyFill="1" applyBorder="1" applyAlignment="1" applyProtection="1">
      <alignment horizontal="center" wrapText="1"/>
      <protection/>
    </xf>
    <xf numFmtId="164" fontId="4" fillId="2" borderId="2" xfId="0" applyFont="1" applyFill="1" applyBorder="1" applyAlignment="1">
      <alignment horizontal="center" wrapText="1"/>
    </xf>
    <xf numFmtId="164" fontId="0" fillId="2" borderId="7" xfId="0" applyFill="1" applyBorder="1" applyAlignment="1">
      <alignment horizontal="center" wrapText="1"/>
    </xf>
    <xf numFmtId="164" fontId="1" fillId="4" borderId="3" xfId="20" applyNumberFormat="1" applyFill="1" applyBorder="1" applyAlignment="1" applyProtection="1">
      <alignment horizontal="center" vertical="top" wrapText="1"/>
      <protection/>
    </xf>
    <xf numFmtId="164" fontId="1" fillId="3" borderId="0" xfId="20" applyNumberFormat="1" applyFill="1" applyBorder="1" applyAlignment="1" applyProtection="1">
      <alignment horizontal="center" wrapText="1"/>
      <protection/>
    </xf>
    <xf numFmtId="164" fontId="0" fillId="0" borderId="0" xfId="0" applyFont="1" applyAlignment="1">
      <alignment horizontal="center" wrapText="1"/>
    </xf>
    <xf numFmtId="164" fontId="2" fillId="0" borderId="0" xfId="0" applyFont="1" applyAlignment="1">
      <alignment horizontal="center" wrapText="1"/>
    </xf>
    <xf numFmtId="164" fontId="4" fillId="0" borderId="0" xfId="0" applyFont="1" applyAlignment="1">
      <alignment horizontal="center" wrapText="1"/>
    </xf>
    <xf numFmtId="166" fontId="0" fillId="0" borderId="0" xfId="0" applyNumberFormat="1" applyAlignment="1">
      <alignment/>
    </xf>
    <xf numFmtId="164" fontId="0" fillId="6" borderId="0" xfId="0" applyFont="1" applyFill="1" applyAlignment="1">
      <alignment/>
    </xf>
    <xf numFmtId="164" fontId="6" fillId="7" borderId="0" xfId="0" applyFont="1" applyFill="1" applyAlignment="1">
      <alignment horizontal="center"/>
    </xf>
    <xf numFmtId="164" fontId="7" fillId="8" borderId="0" xfId="0" applyFont="1" applyFill="1" applyAlignment="1">
      <alignment/>
    </xf>
    <xf numFmtId="164" fontId="8" fillId="9" borderId="0" xfId="0" applyFont="1" applyFill="1" applyAlignment="1">
      <alignment/>
    </xf>
    <xf numFmtId="167" fontId="0" fillId="0" borderId="0" xfId="0" applyNumberFormat="1" applyAlignment="1">
      <alignment/>
    </xf>
    <xf numFmtId="164" fontId="8" fillId="1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9" fillId="11" borderId="0" xfId="0" applyFont="1" applyFill="1" applyAlignment="1">
      <alignment/>
    </xf>
    <xf numFmtId="164" fontId="8" fillId="12" borderId="0" xfId="0" applyFont="1" applyFill="1" applyAlignment="1">
      <alignment horizontal="right"/>
    </xf>
    <xf numFmtId="164" fontId="8" fillId="12" borderId="0" xfId="0" applyFont="1" applyFill="1" applyAlignment="1">
      <alignment/>
    </xf>
    <xf numFmtId="164" fontId="8" fillId="10" borderId="0" xfId="0" applyFont="1" applyFill="1" applyAlignment="1">
      <alignment/>
    </xf>
    <xf numFmtId="164" fontId="0" fillId="0" borderId="0" xfId="0" applyNumberFormat="1" applyAlignment="1">
      <alignment/>
    </xf>
    <xf numFmtId="164" fontId="0" fillId="0" borderId="0" xfId="0" applyFont="1" applyFill="1" applyAlignment="1">
      <alignment horizontal="center" wrapText="1"/>
    </xf>
    <xf numFmtId="164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0" fillId="2" borderId="0" xfId="0" applyFont="1" applyFill="1" applyAlignment="1">
      <alignment horizontal="center" wrapText="1"/>
    </xf>
    <xf numFmtId="164" fontId="10" fillId="0" borderId="0" xfId="0" applyFont="1" applyFill="1" applyAlignment="1">
      <alignment horizontal="center" wrapText="1"/>
    </xf>
    <xf numFmtId="164" fontId="0" fillId="3" borderId="0" xfId="0" applyFont="1" applyFill="1" applyAlignment="1">
      <alignment horizontal="center" wrapText="1"/>
    </xf>
    <xf numFmtId="164" fontId="11" fillId="0" borderId="0" xfId="0" applyFont="1" applyFill="1" applyAlignment="1">
      <alignment horizontal="center" wrapText="1"/>
    </xf>
    <xf numFmtId="164" fontId="11" fillId="0" borderId="0" xfId="0" applyFont="1" applyAlignment="1">
      <alignment horizontal="center" wrapText="1"/>
    </xf>
    <xf numFmtId="164" fontId="10" fillId="0" borderId="0" xfId="0" applyFont="1" applyAlignment="1">
      <alignment horizontal="center" wrapText="1"/>
    </xf>
    <xf numFmtId="164" fontId="0" fillId="13" borderId="0" xfId="0" applyFont="1" applyFill="1" applyAlignment="1">
      <alignment/>
    </xf>
    <xf numFmtId="168" fontId="12" fillId="13" borderId="0" xfId="0" applyNumberFormat="1" applyFont="1" applyFill="1" applyAlignment="1">
      <alignment/>
    </xf>
    <xf numFmtId="164" fontId="0" fillId="0" borderId="0" xfId="0" applyAlignment="1">
      <alignment/>
    </xf>
    <xf numFmtId="164" fontId="12" fillId="14" borderId="0" xfId="0" applyFont="1" applyFill="1" applyAlignment="1">
      <alignment/>
    </xf>
    <xf numFmtId="164" fontId="0" fillId="15" borderId="0" xfId="0" applyFont="1" applyFill="1" applyAlignment="1">
      <alignment/>
    </xf>
    <xf numFmtId="164" fontId="13" fillId="0" borderId="0" xfId="0" applyFont="1" applyAlignment="1">
      <alignment horizontal="center"/>
    </xf>
    <xf numFmtId="164" fontId="14" fillId="15" borderId="8" xfId="0" applyFont="1" applyFill="1" applyBorder="1" applyAlignment="1">
      <alignment textRotation="75"/>
    </xf>
    <xf numFmtId="170" fontId="13" fillId="15" borderId="8" xfId="0" applyNumberFormat="1" applyFont="1" applyFill="1" applyBorder="1" applyAlignment="1">
      <alignment/>
    </xf>
    <xf numFmtId="164" fontId="13" fillId="15" borderId="8" xfId="0" applyFont="1" applyFill="1" applyBorder="1" applyAlignment="1">
      <alignment/>
    </xf>
    <xf numFmtId="164" fontId="0" fillId="0" borderId="8" xfId="0" applyBorder="1" applyAlignment="1">
      <alignment/>
    </xf>
    <xf numFmtId="164" fontId="15" fillId="0" borderId="8" xfId="0" applyFont="1" applyBorder="1" applyAlignment="1">
      <alignment horizontal="center"/>
    </xf>
    <xf numFmtId="170" fontId="14" fillId="15" borderId="8" xfId="0" applyNumberFormat="1" applyFont="1" applyFill="1" applyBorder="1" applyAlignment="1">
      <alignment/>
    </xf>
    <xf numFmtId="170" fontId="15" fillId="0" borderId="8" xfId="0" applyNumberFormat="1" applyFont="1" applyFill="1" applyBorder="1" applyAlignment="1">
      <alignment horizontal="center"/>
    </xf>
    <xf numFmtId="164" fontId="15" fillId="0" borderId="8" xfId="0" applyFont="1" applyFill="1" applyBorder="1" applyAlignment="1">
      <alignment horizontal="center"/>
    </xf>
    <xf numFmtId="170" fontId="13" fillId="15" borderId="8" xfId="0" applyNumberFormat="1" applyFont="1" applyFill="1" applyBorder="1" applyAlignment="1">
      <alignment/>
    </xf>
    <xf numFmtId="164" fontId="13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3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AA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'data bruts'!$N$6</c:f>
            </c:strRef>
          </c:tx>
          <c:spPr>
            <a:ln w="12700">
              <a:solidFill>
                <a:srgbClr val="FF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traités'!$A$7:$A$995</c:f>
              <c:strCache/>
            </c:strRef>
          </c:cat>
          <c:val>
            <c:numRef>
              <c:f>'data traités'!$N$7:$N$995</c:f>
              <c:numCache/>
            </c:numRef>
          </c:val>
          <c:smooth val="0"/>
        </c:ser>
        <c:marker val="1"/>
        <c:axId val="50948782"/>
        <c:axId val="55885855"/>
      </c:lineChart>
      <c:catAx>
        <c:axId val="50948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85855"/>
        <c:crosses val="autoZero"/>
        <c:auto val="1"/>
        <c:lblOffset val="100"/>
        <c:noMultiLvlLbl val="0"/>
      </c:catAx>
      <c:valAx>
        <c:axId val="558858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487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121</xdr:row>
      <xdr:rowOff>28575</xdr:rowOff>
    </xdr:from>
    <xdr:to>
      <xdr:col>10</xdr:col>
      <xdr:colOff>66675</xdr:colOff>
      <xdr:row>133</xdr:row>
      <xdr:rowOff>19050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248150" y="21278850"/>
          <a:ext cx="3733800" cy="1933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Ces données ont été prises directement sur le site http://www.meteociel.fr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261</xdr:row>
      <xdr:rowOff>66675</xdr:rowOff>
    </xdr:from>
    <xdr:to>
      <xdr:col>24</xdr:col>
      <xdr:colOff>200025</xdr:colOff>
      <xdr:row>290</xdr:row>
      <xdr:rowOff>0</xdr:rowOff>
    </xdr:to>
    <xdr:graphicFrame>
      <xdr:nvGraphicFramePr>
        <xdr:cNvPr id="1" name="Chart 1"/>
        <xdr:cNvGraphicFramePr/>
      </xdr:nvGraphicFramePr>
      <xdr:xfrm>
        <a:off x="3800475" y="42329100"/>
        <a:ext cx="141160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0</xdr:row>
      <xdr:rowOff>114300</xdr:rowOff>
    </xdr:from>
    <xdr:to>
      <xdr:col>6</xdr:col>
      <xdr:colOff>771525</xdr:colOff>
      <xdr:row>2</xdr:row>
      <xdr:rowOff>57150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238125" y="114300"/>
          <a:ext cx="4257675" cy="266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Les colonnes maitresses ont été surlignées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4"/>
  <sheetViews>
    <sheetView workbookViewId="0" topLeftCell="A298">
      <selection activeCell="F313" sqref="F313"/>
    </sheetView>
  </sheetViews>
  <sheetFormatPr defaultColWidth="11.421875" defaultRowHeight="12.75"/>
  <cols>
    <col min="6" max="6" width="15.8515625" style="1" customWidth="1"/>
  </cols>
  <sheetData>
    <row r="1" spans="1:5" ht="12.75">
      <c r="A1" s="2"/>
      <c r="B1" s="2"/>
      <c r="C1" s="2"/>
      <c r="D1" s="2"/>
      <c r="E1" s="2"/>
    </row>
    <row r="2" spans="1:6" ht="12.75">
      <c r="A2" s="3">
        <v>1</v>
      </c>
      <c r="B2" s="4" t="s">
        <v>0</v>
      </c>
      <c r="C2" s="5" t="s">
        <v>1</v>
      </c>
      <c r="E2" s="5" t="s">
        <v>2</v>
      </c>
      <c r="F2" s="1">
        <v>39448</v>
      </c>
    </row>
    <row r="3" spans="1:5" ht="12.75">
      <c r="A3" s="6">
        <v>2</v>
      </c>
      <c r="B3" s="7" t="s">
        <v>3</v>
      </c>
      <c r="C3" s="7" t="s">
        <v>4</v>
      </c>
      <c r="E3" s="7" t="s">
        <v>2</v>
      </c>
    </row>
    <row r="4" spans="1:5" ht="15">
      <c r="A4" s="6">
        <v>3</v>
      </c>
      <c r="B4" s="7" t="s">
        <v>5</v>
      </c>
      <c r="C4" s="7" t="s">
        <v>6</v>
      </c>
      <c r="D4" s="8">
        <v>4.6</v>
      </c>
      <c r="E4" s="7" t="s">
        <v>2</v>
      </c>
    </row>
    <row r="5" spans="1:5" ht="15">
      <c r="A5" s="6">
        <v>4</v>
      </c>
      <c r="B5" s="7" t="s">
        <v>7</v>
      </c>
      <c r="C5" s="7" t="s">
        <v>8</v>
      </c>
      <c r="D5" s="8">
        <v>17</v>
      </c>
      <c r="E5" s="7" t="s">
        <v>2</v>
      </c>
    </row>
    <row r="6" spans="1:5" ht="15">
      <c r="A6" s="6">
        <v>5</v>
      </c>
      <c r="B6" s="7" t="s">
        <v>9</v>
      </c>
      <c r="C6" s="7" t="s">
        <v>10</v>
      </c>
      <c r="D6" s="8">
        <v>6.3</v>
      </c>
      <c r="E6" s="7" t="s">
        <v>2</v>
      </c>
    </row>
    <row r="7" spans="1:5" ht="15">
      <c r="A7" s="6">
        <v>6</v>
      </c>
      <c r="B7" s="7" t="s">
        <v>11</v>
      </c>
      <c r="C7" s="7" t="s">
        <v>12</v>
      </c>
      <c r="D7" s="8">
        <v>12</v>
      </c>
      <c r="E7" s="7" t="s">
        <v>2</v>
      </c>
    </row>
    <row r="8" spans="1:5" ht="15">
      <c r="A8" s="6">
        <v>7</v>
      </c>
      <c r="B8" s="7" t="s">
        <v>13</v>
      </c>
      <c r="C8" s="7" t="s">
        <v>5</v>
      </c>
      <c r="D8" s="8"/>
      <c r="E8" s="7" t="s">
        <v>2</v>
      </c>
    </row>
    <row r="9" spans="1:5" ht="15">
      <c r="A9" s="6">
        <v>8</v>
      </c>
      <c r="B9" s="7" t="s">
        <v>14</v>
      </c>
      <c r="C9" s="7" t="s">
        <v>15</v>
      </c>
      <c r="D9" s="8">
        <v>3.8</v>
      </c>
      <c r="E9" s="7" t="s">
        <v>2</v>
      </c>
    </row>
    <row r="10" spans="1:5" ht="15">
      <c r="A10" s="6">
        <v>9</v>
      </c>
      <c r="B10" s="7" t="s">
        <v>9</v>
      </c>
      <c r="C10" s="7" t="s">
        <v>16</v>
      </c>
      <c r="D10" s="8">
        <v>1</v>
      </c>
      <c r="E10" s="7" t="s">
        <v>2</v>
      </c>
    </row>
    <row r="11" spans="1:5" ht="15">
      <c r="A11" s="6">
        <v>10</v>
      </c>
      <c r="B11" s="7" t="s">
        <v>17</v>
      </c>
      <c r="C11" s="7" t="s">
        <v>18</v>
      </c>
      <c r="D11" s="8">
        <v>12.5</v>
      </c>
      <c r="E11" s="7" t="s">
        <v>2</v>
      </c>
    </row>
    <row r="12" spans="1:5" ht="15">
      <c r="A12" s="6">
        <v>11</v>
      </c>
      <c r="B12" s="7" t="s">
        <v>13</v>
      </c>
      <c r="C12" s="7" t="s">
        <v>19</v>
      </c>
      <c r="D12" s="8">
        <v>5.2</v>
      </c>
      <c r="E12" s="7" t="s">
        <v>2</v>
      </c>
    </row>
    <row r="13" spans="1:5" ht="15">
      <c r="A13" s="6">
        <v>12</v>
      </c>
      <c r="B13" s="7" t="s">
        <v>20</v>
      </c>
      <c r="C13" s="7" t="s">
        <v>21</v>
      </c>
      <c r="D13" s="8">
        <v>0.5</v>
      </c>
      <c r="E13" s="7" t="s">
        <v>2</v>
      </c>
    </row>
    <row r="14" spans="1:5" ht="15">
      <c r="A14" s="6">
        <v>13</v>
      </c>
      <c r="B14" s="7" t="s">
        <v>7</v>
      </c>
      <c r="C14" s="7" t="s">
        <v>22</v>
      </c>
      <c r="D14" s="8">
        <v>0.4</v>
      </c>
      <c r="E14" s="7" t="s">
        <v>2</v>
      </c>
    </row>
    <row r="15" spans="1:5" ht="15">
      <c r="A15" s="6">
        <v>14</v>
      </c>
      <c r="B15" s="7" t="s">
        <v>23</v>
      </c>
      <c r="C15" s="7" t="s">
        <v>24</v>
      </c>
      <c r="D15" s="8">
        <v>4.1</v>
      </c>
      <c r="E15" s="7" t="s">
        <v>2</v>
      </c>
    </row>
    <row r="16" spans="1:5" ht="15">
      <c r="A16" s="6">
        <v>15</v>
      </c>
      <c r="B16" s="7" t="s">
        <v>25</v>
      </c>
      <c r="C16" s="7" t="s">
        <v>26</v>
      </c>
      <c r="D16" s="8">
        <v>23.8</v>
      </c>
      <c r="E16" s="7" t="s">
        <v>2</v>
      </c>
    </row>
    <row r="17" spans="1:5" ht="15">
      <c r="A17" s="6">
        <v>16</v>
      </c>
      <c r="B17" s="7" t="s">
        <v>27</v>
      </c>
      <c r="C17" s="7" t="s">
        <v>28</v>
      </c>
      <c r="D17" s="8">
        <v>1.9</v>
      </c>
      <c r="E17" s="7" t="s">
        <v>2</v>
      </c>
    </row>
    <row r="18" spans="1:5" ht="15">
      <c r="A18" s="6">
        <v>17</v>
      </c>
      <c r="B18" s="7" t="s">
        <v>29</v>
      </c>
      <c r="C18" s="7" t="s">
        <v>30</v>
      </c>
      <c r="D18" s="8">
        <v>2.5</v>
      </c>
      <c r="E18" s="7" t="s">
        <v>2</v>
      </c>
    </row>
    <row r="19" spans="1:5" ht="15">
      <c r="A19" s="6">
        <v>18</v>
      </c>
      <c r="B19" s="7" t="s">
        <v>18</v>
      </c>
      <c r="C19" s="7" t="s">
        <v>31</v>
      </c>
      <c r="D19" s="8">
        <v>0.2</v>
      </c>
      <c r="E19" s="7" t="s">
        <v>2</v>
      </c>
    </row>
    <row r="20" spans="1:5" ht="15">
      <c r="A20" s="6">
        <v>19</v>
      </c>
      <c r="B20" s="7" t="s">
        <v>9</v>
      </c>
      <c r="C20" s="7" t="s">
        <v>32</v>
      </c>
      <c r="D20" s="8"/>
      <c r="E20" s="7" t="s">
        <v>2</v>
      </c>
    </row>
    <row r="21" spans="1:5" ht="15">
      <c r="A21" s="6">
        <v>20</v>
      </c>
      <c r="B21" s="7" t="s">
        <v>13</v>
      </c>
      <c r="C21" s="7" t="s">
        <v>33</v>
      </c>
      <c r="D21" s="8"/>
      <c r="E21" s="7" t="s">
        <v>2</v>
      </c>
    </row>
    <row r="22" spans="1:5" ht="15">
      <c r="A22" s="6">
        <v>21</v>
      </c>
      <c r="B22" s="7" t="s">
        <v>17</v>
      </c>
      <c r="C22" s="7" t="s">
        <v>7</v>
      </c>
      <c r="D22" s="8"/>
      <c r="E22" s="7" t="s">
        <v>2</v>
      </c>
    </row>
    <row r="23" spans="1:5" ht="15">
      <c r="A23" s="6">
        <v>22</v>
      </c>
      <c r="B23" s="7" t="s">
        <v>34</v>
      </c>
      <c r="C23" s="7" t="s">
        <v>35</v>
      </c>
      <c r="D23" s="8"/>
      <c r="E23" s="7" t="s">
        <v>2</v>
      </c>
    </row>
    <row r="24" spans="1:5" ht="15">
      <c r="A24" s="6">
        <v>23</v>
      </c>
      <c r="B24" s="7" t="s">
        <v>12</v>
      </c>
      <c r="C24" s="7" t="s">
        <v>36</v>
      </c>
      <c r="D24" s="8"/>
      <c r="E24" s="7" t="s">
        <v>2</v>
      </c>
    </row>
    <row r="25" spans="1:5" ht="15">
      <c r="A25" s="6">
        <v>24</v>
      </c>
      <c r="B25" s="7" t="s">
        <v>23</v>
      </c>
      <c r="C25" s="7" t="s">
        <v>37</v>
      </c>
      <c r="D25" s="8">
        <v>0.30000000000000004</v>
      </c>
      <c r="E25" s="7" t="s">
        <v>2</v>
      </c>
    </row>
    <row r="26" spans="1:5" ht="15">
      <c r="A26" s="6">
        <v>25</v>
      </c>
      <c r="B26" s="7" t="s">
        <v>38</v>
      </c>
      <c r="C26" s="9" t="s">
        <v>39</v>
      </c>
      <c r="D26" s="8"/>
      <c r="E26" s="7" t="s">
        <v>2</v>
      </c>
    </row>
    <row r="27" spans="1:5" ht="15">
      <c r="A27" s="6">
        <v>26</v>
      </c>
      <c r="B27" s="7" t="s">
        <v>31</v>
      </c>
      <c r="C27" s="7" t="s">
        <v>40</v>
      </c>
      <c r="D27" s="8"/>
      <c r="E27" s="7" t="s">
        <v>2</v>
      </c>
    </row>
    <row r="28" spans="1:5" ht="15">
      <c r="A28" s="6">
        <v>27</v>
      </c>
      <c r="B28" s="7" t="s">
        <v>21</v>
      </c>
      <c r="C28" s="7" t="s">
        <v>41</v>
      </c>
      <c r="D28" s="8"/>
      <c r="E28" s="7" t="s">
        <v>2</v>
      </c>
    </row>
    <row r="29" spans="1:5" ht="15">
      <c r="A29" s="6">
        <v>28</v>
      </c>
      <c r="B29" s="7" t="s">
        <v>12</v>
      </c>
      <c r="C29" s="7" t="s">
        <v>8</v>
      </c>
      <c r="D29" s="8"/>
      <c r="E29" s="7" t="s">
        <v>2</v>
      </c>
    </row>
    <row r="30" spans="1:5" ht="15">
      <c r="A30" s="6">
        <v>29</v>
      </c>
      <c r="B30" s="7" t="s">
        <v>18</v>
      </c>
      <c r="C30" s="7" t="s">
        <v>32</v>
      </c>
      <c r="D30" s="8"/>
      <c r="E30" s="7" t="s">
        <v>2</v>
      </c>
    </row>
    <row r="31" spans="1:5" ht="15">
      <c r="A31" s="6">
        <v>30</v>
      </c>
      <c r="B31" s="7" t="s">
        <v>30</v>
      </c>
      <c r="C31" s="7" t="s">
        <v>42</v>
      </c>
      <c r="D31" s="8">
        <v>1.4</v>
      </c>
      <c r="E31" s="7" t="s">
        <v>2</v>
      </c>
    </row>
    <row r="32" spans="1:5" ht="15">
      <c r="A32" s="10">
        <v>31</v>
      </c>
      <c r="B32" s="7" t="s">
        <v>27</v>
      </c>
      <c r="C32" s="7" t="s">
        <v>43</v>
      </c>
      <c r="D32" s="8">
        <v>10.8</v>
      </c>
      <c r="E32" s="7" t="s">
        <v>2</v>
      </c>
    </row>
    <row r="33" spans="1:6" ht="15">
      <c r="A33" s="3">
        <v>1</v>
      </c>
      <c r="B33" s="5" t="s">
        <v>29</v>
      </c>
      <c r="C33" s="5" t="s">
        <v>44</v>
      </c>
      <c r="D33" s="8">
        <v>18</v>
      </c>
      <c r="E33" s="5" t="s">
        <v>2</v>
      </c>
      <c r="F33" s="11" t="s">
        <v>45</v>
      </c>
    </row>
    <row r="34" spans="1:5" ht="15">
      <c r="A34" s="6">
        <v>2</v>
      </c>
      <c r="B34" s="7" t="s">
        <v>46</v>
      </c>
      <c r="C34" s="7" t="s">
        <v>44</v>
      </c>
      <c r="D34" s="8"/>
      <c r="E34" s="7" t="s">
        <v>2</v>
      </c>
    </row>
    <row r="35" spans="1:5" ht="15">
      <c r="A35" s="6">
        <v>3</v>
      </c>
      <c r="B35" s="7" t="s">
        <v>47</v>
      </c>
      <c r="C35" s="7" t="s">
        <v>4</v>
      </c>
      <c r="D35" s="8">
        <v>7.6</v>
      </c>
      <c r="E35" s="7" t="s">
        <v>2</v>
      </c>
    </row>
    <row r="36" spans="1:5" ht="15">
      <c r="A36" s="6">
        <v>4</v>
      </c>
      <c r="B36" s="7" t="s">
        <v>47</v>
      </c>
      <c r="C36" s="7" t="s">
        <v>48</v>
      </c>
      <c r="D36" s="8">
        <v>13</v>
      </c>
      <c r="E36" s="7" t="s">
        <v>2</v>
      </c>
    </row>
    <row r="37" spans="1:5" ht="15">
      <c r="A37" s="6">
        <v>5</v>
      </c>
      <c r="B37" s="7" t="s">
        <v>12</v>
      </c>
      <c r="C37" s="7" t="s">
        <v>36</v>
      </c>
      <c r="D37" s="8">
        <v>15</v>
      </c>
      <c r="E37" s="7" t="s">
        <v>2</v>
      </c>
    </row>
    <row r="38" spans="1:5" ht="15">
      <c r="A38" s="6">
        <v>6</v>
      </c>
      <c r="B38" s="7" t="s">
        <v>49</v>
      </c>
      <c r="C38" s="7" t="s">
        <v>50</v>
      </c>
      <c r="D38" s="8"/>
      <c r="E38" s="7" t="s">
        <v>2</v>
      </c>
    </row>
    <row r="39" spans="1:5" ht="15">
      <c r="A39" s="6">
        <v>7</v>
      </c>
      <c r="B39" s="7" t="s">
        <v>51</v>
      </c>
      <c r="C39" s="7" t="s">
        <v>42</v>
      </c>
      <c r="D39" s="8"/>
      <c r="E39" s="7" t="s">
        <v>2</v>
      </c>
    </row>
    <row r="40" spans="1:5" ht="15">
      <c r="A40" s="6">
        <v>8</v>
      </c>
      <c r="B40" s="7" t="s">
        <v>29</v>
      </c>
      <c r="C40" s="7" t="s">
        <v>22</v>
      </c>
      <c r="D40" s="8"/>
      <c r="E40" s="7" t="s">
        <v>2</v>
      </c>
    </row>
    <row r="41" spans="1:5" ht="15">
      <c r="A41" s="6">
        <v>9</v>
      </c>
      <c r="B41" s="7" t="s">
        <v>52</v>
      </c>
      <c r="C41" s="7" t="s">
        <v>53</v>
      </c>
      <c r="D41" s="8"/>
      <c r="E41" s="7" t="s">
        <v>2</v>
      </c>
    </row>
    <row r="42" spans="1:5" ht="15">
      <c r="A42" s="6">
        <v>10</v>
      </c>
      <c r="B42" s="7" t="s">
        <v>29</v>
      </c>
      <c r="C42" s="7" t="s">
        <v>54</v>
      </c>
      <c r="D42" s="8"/>
      <c r="E42" s="7" t="s">
        <v>2</v>
      </c>
    </row>
    <row r="43" spans="1:5" ht="15">
      <c r="A43" s="6">
        <v>11</v>
      </c>
      <c r="B43" s="12" t="s">
        <v>55</v>
      </c>
      <c r="C43" s="7" t="s">
        <v>7</v>
      </c>
      <c r="D43" s="8"/>
      <c r="E43" s="7" t="s">
        <v>2</v>
      </c>
    </row>
    <row r="44" spans="1:5" ht="15">
      <c r="A44" s="6">
        <v>12</v>
      </c>
      <c r="B44" s="7" t="s">
        <v>3</v>
      </c>
      <c r="C44" s="7" t="s">
        <v>17</v>
      </c>
      <c r="D44" s="8"/>
      <c r="E44" s="7" t="s">
        <v>2</v>
      </c>
    </row>
    <row r="45" spans="1:5" ht="15">
      <c r="A45" s="6">
        <v>13</v>
      </c>
      <c r="B45" s="7" t="s">
        <v>18</v>
      </c>
      <c r="C45" s="7" t="s">
        <v>56</v>
      </c>
      <c r="D45" s="8"/>
      <c r="E45" s="7" t="s">
        <v>2</v>
      </c>
    </row>
    <row r="46" spans="1:5" ht="15">
      <c r="A46" s="6">
        <v>14</v>
      </c>
      <c r="B46" s="7" t="s">
        <v>57</v>
      </c>
      <c r="C46" s="7" t="s">
        <v>50</v>
      </c>
      <c r="D46" s="8"/>
      <c r="E46" s="7" t="s">
        <v>2</v>
      </c>
    </row>
    <row r="47" spans="1:5" ht="15">
      <c r="A47" s="6">
        <v>15</v>
      </c>
      <c r="B47" s="7" t="s">
        <v>12</v>
      </c>
      <c r="C47" s="7" t="s">
        <v>58</v>
      </c>
      <c r="D47" s="8"/>
      <c r="E47" s="7" t="s">
        <v>2</v>
      </c>
    </row>
    <row r="48" spans="1:5" ht="15">
      <c r="A48" s="6">
        <v>16</v>
      </c>
      <c r="B48" s="7" t="s">
        <v>59</v>
      </c>
      <c r="C48" s="7" t="s">
        <v>60</v>
      </c>
      <c r="D48" s="8"/>
      <c r="E48" s="7" t="s">
        <v>2</v>
      </c>
    </row>
    <row r="49" spans="1:5" ht="15">
      <c r="A49" s="6">
        <v>17</v>
      </c>
      <c r="B49" s="7" t="s">
        <v>38</v>
      </c>
      <c r="C49" s="7" t="s">
        <v>42</v>
      </c>
      <c r="D49" s="8"/>
      <c r="E49" s="7" t="s">
        <v>2</v>
      </c>
    </row>
    <row r="50" spans="1:5" ht="15">
      <c r="A50" s="6">
        <v>18</v>
      </c>
      <c r="B50" s="7" t="s">
        <v>61</v>
      </c>
      <c r="C50" s="7" t="s">
        <v>31</v>
      </c>
      <c r="D50" s="8"/>
      <c r="E50" s="7" t="s">
        <v>2</v>
      </c>
    </row>
    <row r="51" spans="1:5" ht="15">
      <c r="A51" s="6">
        <v>19</v>
      </c>
      <c r="B51" s="7" t="s">
        <v>18</v>
      </c>
      <c r="C51" s="7" t="s">
        <v>62</v>
      </c>
      <c r="D51" s="8">
        <v>2.9</v>
      </c>
      <c r="E51" s="7" t="s">
        <v>2</v>
      </c>
    </row>
    <row r="52" spans="1:5" ht="15">
      <c r="A52" s="6">
        <v>20</v>
      </c>
      <c r="B52" s="7" t="s">
        <v>63</v>
      </c>
      <c r="C52" s="7" t="s">
        <v>64</v>
      </c>
      <c r="D52" s="8"/>
      <c r="E52" s="7" t="s">
        <v>2</v>
      </c>
    </row>
    <row r="53" spans="1:5" ht="15">
      <c r="A53" s="6">
        <v>21</v>
      </c>
      <c r="B53" s="7" t="s">
        <v>65</v>
      </c>
      <c r="C53" s="7" t="s">
        <v>66</v>
      </c>
      <c r="D53" s="8"/>
      <c r="E53" s="7" t="s">
        <v>2</v>
      </c>
    </row>
    <row r="54" spans="1:5" ht="15">
      <c r="A54" s="6">
        <v>22</v>
      </c>
      <c r="B54" s="7" t="s">
        <v>67</v>
      </c>
      <c r="C54" s="7" t="s">
        <v>68</v>
      </c>
      <c r="D54" s="8"/>
      <c r="E54" s="7" t="s">
        <v>2</v>
      </c>
    </row>
    <row r="55" spans="1:5" ht="15">
      <c r="A55" s="6">
        <v>23</v>
      </c>
      <c r="B55" s="7" t="s">
        <v>4</v>
      </c>
      <c r="C55" s="7" t="s">
        <v>69</v>
      </c>
      <c r="D55" s="8"/>
      <c r="E55" s="7" t="s">
        <v>2</v>
      </c>
    </row>
    <row r="56" spans="1:5" ht="15">
      <c r="A56" s="6">
        <v>24</v>
      </c>
      <c r="B56" s="7" t="s">
        <v>54</v>
      </c>
      <c r="C56" s="7" t="s">
        <v>69</v>
      </c>
      <c r="D56" s="8">
        <v>3.1</v>
      </c>
      <c r="E56" s="7" t="s">
        <v>2</v>
      </c>
    </row>
    <row r="57" spans="1:5" ht="15">
      <c r="A57" s="6">
        <v>25</v>
      </c>
      <c r="B57" s="7" t="s">
        <v>70</v>
      </c>
      <c r="C57" s="7" t="s">
        <v>37</v>
      </c>
      <c r="D57" s="8">
        <v>1.5</v>
      </c>
      <c r="E57" s="7" t="s">
        <v>2</v>
      </c>
    </row>
    <row r="58" spans="1:5" ht="15">
      <c r="A58" s="6">
        <v>26</v>
      </c>
      <c r="B58" s="7" t="s">
        <v>71</v>
      </c>
      <c r="C58" s="7" t="s">
        <v>72</v>
      </c>
      <c r="D58" s="8">
        <v>7</v>
      </c>
      <c r="E58" s="7" t="s">
        <v>2</v>
      </c>
    </row>
    <row r="59" spans="1:5" ht="15">
      <c r="A59" s="6">
        <v>27</v>
      </c>
      <c r="B59" s="7" t="s">
        <v>4</v>
      </c>
      <c r="C59" s="7" t="s">
        <v>37</v>
      </c>
      <c r="D59" s="8">
        <v>5.9</v>
      </c>
      <c r="E59" s="7" t="s">
        <v>2</v>
      </c>
    </row>
    <row r="60" spans="1:5" ht="15">
      <c r="A60" s="6">
        <v>28</v>
      </c>
      <c r="B60" s="7" t="s">
        <v>8</v>
      </c>
      <c r="C60" s="9" t="s">
        <v>73</v>
      </c>
      <c r="D60" s="8">
        <v>2.6</v>
      </c>
      <c r="E60" s="7" t="s">
        <v>2</v>
      </c>
    </row>
    <row r="61" spans="1:5" ht="15">
      <c r="A61" s="6">
        <v>29</v>
      </c>
      <c r="B61" s="7"/>
      <c r="C61" s="9"/>
      <c r="D61" s="8">
        <v>0.8</v>
      </c>
      <c r="E61" s="7"/>
    </row>
    <row r="62" spans="1:6" ht="12.75">
      <c r="A62" s="13">
        <v>1</v>
      </c>
      <c r="B62" s="5" t="s">
        <v>44</v>
      </c>
      <c r="C62" s="14" t="s">
        <v>74</v>
      </c>
      <c r="E62" s="5" t="s">
        <v>2</v>
      </c>
      <c r="F62" s="1">
        <v>39509</v>
      </c>
    </row>
    <row r="63" spans="1:5" ht="12.75">
      <c r="A63" s="6">
        <v>2</v>
      </c>
      <c r="B63" s="7" t="s">
        <v>57</v>
      </c>
      <c r="C63" s="7" t="s">
        <v>60</v>
      </c>
      <c r="D63" s="7" t="s">
        <v>75</v>
      </c>
      <c r="E63" s="7" t="s">
        <v>2</v>
      </c>
    </row>
    <row r="64" spans="1:5" ht="12.75">
      <c r="A64" s="6">
        <v>3</v>
      </c>
      <c r="B64" s="7" t="s">
        <v>16</v>
      </c>
      <c r="C64" s="7" t="s">
        <v>53</v>
      </c>
      <c r="D64" s="7" t="s">
        <v>76</v>
      </c>
      <c r="E64" s="7" t="s">
        <v>2</v>
      </c>
    </row>
    <row r="65" spans="1:5" ht="12.75">
      <c r="A65" s="6">
        <v>4</v>
      </c>
      <c r="B65" s="7" t="s">
        <v>77</v>
      </c>
      <c r="C65" s="7" t="s">
        <v>78</v>
      </c>
      <c r="D65" s="7" t="s">
        <v>79</v>
      </c>
      <c r="E65" s="7" t="s">
        <v>2</v>
      </c>
    </row>
    <row r="66" spans="1:5" ht="12.75">
      <c r="A66" s="6">
        <v>5</v>
      </c>
      <c r="B66" s="7" t="s">
        <v>80</v>
      </c>
      <c r="C66" s="7" t="s">
        <v>81</v>
      </c>
      <c r="D66" s="7" t="s">
        <v>82</v>
      </c>
      <c r="E66" s="7" t="s">
        <v>2</v>
      </c>
    </row>
    <row r="67" spans="1:5" ht="12.75">
      <c r="A67" s="6">
        <v>6</v>
      </c>
      <c r="B67" s="7" t="s">
        <v>48</v>
      </c>
      <c r="C67" s="7" t="s">
        <v>83</v>
      </c>
      <c r="D67" s="7" t="s">
        <v>76</v>
      </c>
      <c r="E67" s="7" t="s">
        <v>2</v>
      </c>
    </row>
    <row r="68" spans="1:5" ht="12.75">
      <c r="A68" s="6">
        <v>7</v>
      </c>
      <c r="B68" s="7" t="s">
        <v>84</v>
      </c>
      <c r="C68" s="7" t="s">
        <v>85</v>
      </c>
      <c r="D68" s="7" t="s">
        <v>76</v>
      </c>
      <c r="E68" s="7" t="s">
        <v>2</v>
      </c>
    </row>
    <row r="69" spans="1:5" ht="12.75">
      <c r="A69" s="6">
        <v>8</v>
      </c>
      <c r="B69" s="7" t="s">
        <v>47</v>
      </c>
      <c r="C69" s="7" t="s">
        <v>58</v>
      </c>
      <c r="D69" s="7" t="s">
        <v>76</v>
      </c>
      <c r="E69" s="7" t="s">
        <v>2</v>
      </c>
    </row>
    <row r="70" spans="1:5" ht="12.75">
      <c r="A70" s="6">
        <v>9</v>
      </c>
      <c r="B70" s="7" t="s">
        <v>10</v>
      </c>
      <c r="C70" s="7" t="s">
        <v>31</v>
      </c>
      <c r="D70" s="7" t="s">
        <v>76</v>
      </c>
      <c r="E70" s="7" t="s">
        <v>2</v>
      </c>
    </row>
    <row r="71" spans="1:5" ht="12.75">
      <c r="A71" s="6">
        <v>10</v>
      </c>
      <c r="B71" s="7" t="s">
        <v>30</v>
      </c>
      <c r="C71" s="7" t="s">
        <v>86</v>
      </c>
      <c r="D71" s="7" t="s">
        <v>76</v>
      </c>
      <c r="E71" s="7" t="s">
        <v>2</v>
      </c>
    </row>
    <row r="72" spans="1:5" ht="12.75">
      <c r="A72" s="6">
        <v>11</v>
      </c>
      <c r="B72" s="7" t="s">
        <v>87</v>
      </c>
      <c r="C72" s="7" t="s">
        <v>88</v>
      </c>
      <c r="D72" s="7" t="s">
        <v>76</v>
      </c>
      <c r="E72" s="7" t="s">
        <v>2</v>
      </c>
    </row>
    <row r="73" spans="1:5" ht="12.75">
      <c r="A73" s="6">
        <v>12</v>
      </c>
      <c r="B73" s="7" t="s">
        <v>7</v>
      </c>
      <c r="C73" s="7" t="s">
        <v>44</v>
      </c>
      <c r="D73" s="7" t="s">
        <v>76</v>
      </c>
      <c r="E73" s="7" t="s">
        <v>2</v>
      </c>
    </row>
    <row r="74" spans="1:5" ht="12.75">
      <c r="A74" s="6">
        <v>13</v>
      </c>
      <c r="B74" s="7" t="s">
        <v>89</v>
      </c>
      <c r="C74" s="7" t="s">
        <v>90</v>
      </c>
      <c r="D74" s="7" t="s">
        <v>76</v>
      </c>
      <c r="E74" s="7" t="s">
        <v>2</v>
      </c>
    </row>
    <row r="75" spans="1:5" ht="12.75">
      <c r="A75" s="6">
        <v>14</v>
      </c>
      <c r="B75" s="7" t="s">
        <v>13</v>
      </c>
      <c r="C75" s="7" t="s">
        <v>37</v>
      </c>
      <c r="D75" s="7" t="s">
        <v>76</v>
      </c>
      <c r="E75" s="7" t="s">
        <v>2</v>
      </c>
    </row>
    <row r="76" spans="1:5" ht="12.75">
      <c r="A76" s="6">
        <v>15</v>
      </c>
      <c r="B76" s="7" t="s">
        <v>91</v>
      </c>
      <c r="C76" s="7" t="s">
        <v>11</v>
      </c>
      <c r="D76" s="7" t="s">
        <v>76</v>
      </c>
      <c r="E76" s="7" t="s">
        <v>2</v>
      </c>
    </row>
    <row r="77" spans="1:5" ht="12.75">
      <c r="A77" s="6">
        <v>16</v>
      </c>
      <c r="B77" s="7" t="s">
        <v>92</v>
      </c>
      <c r="C77" s="7" t="s">
        <v>56</v>
      </c>
      <c r="D77" s="7" t="s">
        <v>76</v>
      </c>
      <c r="E77" s="7" t="s">
        <v>2</v>
      </c>
    </row>
    <row r="78" spans="1:5" ht="12.75">
      <c r="A78" s="6">
        <v>17</v>
      </c>
      <c r="B78" s="7" t="s">
        <v>93</v>
      </c>
      <c r="C78" s="7" t="s">
        <v>52</v>
      </c>
      <c r="D78" s="7" t="s">
        <v>94</v>
      </c>
      <c r="E78" s="7" t="s">
        <v>2</v>
      </c>
    </row>
    <row r="79" spans="1:5" ht="12.75">
      <c r="A79" s="6">
        <v>18</v>
      </c>
      <c r="B79" s="7" t="s">
        <v>93</v>
      </c>
      <c r="C79" s="7" t="s">
        <v>59</v>
      </c>
      <c r="D79" s="7" t="s">
        <v>95</v>
      </c>
      <c r="E79" s="7" t="s">
        <v>2</v>
      </c>
    </row>
    <row r="80" spans="1:5" ht="12.75">
      <c r="A80" s="6">
        <v>19</v>
      </c>
      <c r="B80" s="12" t="s">
        <v>96</v>
      </c>
      <c r="C80" s="7" t="s">
        <v>97</v>
      </c>
      <c r="D80" s="7" t="s">
        <v>76</v>
      </c>
      <c r="E80" s="7" t="s">
        <v>2</v>
      </c>
    </row>
    <row r="81" spans="1:5" ht="12.75">
      <c r="A81" s="6">
        <v>20</v>
      </c>
      <c r="B81" s="7" t="s">
        <v>98</v>
      </c>
      <c r="C81" s="7" t="s">
        <v>65</v>
      </c>
      <c r="D81" s="7" t="s">
        <v>76</v>
      </c>
      <c r="E81" s="7" t="s">
        <v>2</v>
      </c>
    </row>
    <row r="82" spans="1:5" ht="12.75">
      <c r="A82" s="6">
        <v>21</v>
      </c>
      <c r="B82" s="7" t="s">
        <v>99</v>
      </c>
      <c r="C82" s="7" t="s">
        <v>20</v>
      </c>
      <c r="D82" s="7" t="s">
        <v>100</v>
      </c>
      <c r="E82" s="7" t="s">
        <v>2</v>
      </c>
    </row>
    <row r="83" spans="1:5" ht="12.75">
      <c r="A83" s="6">
        <v>22</v>
      </c>
      <c r="B83" s="7" t="s">
        <v>101</v>
      </c>
      <c r="C83" s="7" t="s">
        <v>52</v>
      </c>
      <c r="D83" s="7" t="s">
        <v>94</v>
      </c>
      <c r="E83" s="7" t="s">
        <v>2</v>
      </c>
    </row>
    <row r="84" spans="1:5" ht="12.75">
      <c r="A84" s="6">
        <v>23</v>
      </c>
      <c r="B84" s="7" t="s">
        <v>102</v>
      </c>
      <c r="C84" s="7" t="s">
        <v>44</v>
      </c>
      <c r="D84" s="7" t="s">
        <v>103</v>
      </c>
      <c r="E84" s="7" t="s">
        <v>2</v>
      </c>
    </row>
    <row r="85" spans="1:5" ht="12.75">
      <c r="A85" s="6">
        <v>24</v>
      </c>
      <c r="B85" s="7" t="s">
        <v>104</v>
      </c>
      <c r="C85" s="7" t="s">
        <v>25</v>
      </c>
      <c r="D85" s="7" t="s">
        <v>95</v>
      </c>
      <c r="E85" s="7" t="s">
        <v>2</v>
      </c>
    </row>
    <row r="86" spans="1:5" ht="12.75">
      <c r="A86" s="6">
        <v>25</v>
      </c>
      <c r="B86" s="7" t="s">
        <v>105</v>
      </c>
      <c r="C86" s="7" t="s">
        <v>106</v>
      </c>
      <c r="D86" s="7" t="s">
        <v>95</v>
      </c>
      <c r="E86" s="7" t="s">
        <v>2</v>
      </c>
    </row>
    <row r="87" spans="1:5" ht="12.75">
      <c r="A87" s="6">
        <v>26</v>
      </c>
      <c r="B87" s="7" t="s">
        <v>107</v>
      </c>
      <c r="C87" s="7" t="s">
        <v>89</v>
      </c>
      <c r="D87" s="7" t="s">
        <v>76</v>
      </c>
      <c r="E87" s="7" t="s">
        <v>2</v>
      </c>
    </row>
    <row r="88" spans="1:5" ht="12.75">
      <c r="A88" s="6">
        <v>27</v>
      </c>
      <c r="B88" s="7" t="s">
        <v>108</v>
      </c>
      <c r="C88" s="7" t="s">
        <v>109</v>
      </c>
      <c r="D88" s="7" t="s">
        <v>110</v>
      </c>
      <c r="E88" s="7" t="s">
        <v>2</v>
      </c>
    </row>
    <row r="89" spans="1:5" ht="12.75">
      <c r="A89" s="6">
        <v>28</v>
      </c>
      <c r="B89" s="7" t="s">
        <v>111</v>
      </c>
      <c r="C89" s="7" t="s">
        <v>27</v>
      </c>
      <c r="D89" s="7" t="s">
        <v>112</v>
      </c>
      <c r="E89" s="7" t="s">
        <v>2</v>
      </c>
    </row>
    <row r="90" spans="1:5" ht="12.75">
      <c r="A90" s="6">
        <v>29</v>
      </c>
      <c r="B90" s="7" t="s">
        <v>91</v>
      </c>
      <c r="C90" s="7" t="s">
        <v>20</v>
      </c>
      <c r="D90" s="7" t="s">
        <v>113</v>
      </c>
      <c r="E90" s="7" t="s">
        <v>2</v>
      </c>
    </row>
    <row r="91" spans="1:5" ht="12.75">
      <c r="A91" s="6">
        <v>30</v>
      </c>
      <c r="B91" s="7" t="s">
        <v>14</v>
      </c>
      <c r="C91" s="7" t="s">
        <v>30</v>
      </c>
      <c r="D91" s="7" t="s">
        <v>113</v>
      </c>
      <c r="E91" s="7" t="s">
        <v>2</v>
      </c>
    </row>
    <row r="92" spans="1:5" ht="12.75">
      <c r="A92" s="10">
        <v>31</v>
      </c>
      <c r="B92" s="7" t="s">
        <v>114</v>
      </c>
      <c r="C92" s="7" t="s">
        <v>54</v>
      </c>
      <c r="D92" s="7" t="s">
        <v>76</v>
      </c>
      <c r="E92" s="7" t="s">
        <v>2</v>
      </c>
    </row>
    <row r="93" spans="1:6" ht="12.75">
      <c r="A93" s="3">
        <v>1</v>
      </c>
      <c r="B93" s="5" t="s">
        <v>115</v>
      </c>
      <c r="C93" s="5" t="s">
        <v>116</v>
      </c>
      <c r="D93" s="5" t="s">
        <v>76</v>
      </c>
      <c r="E93" s="5" t="s">
        <v>2</v>
      </c>
      <c r="F93" s="1">
        <v>39539</v>
      </c>
    </row>
    <row r="94" spans="1:5" ht="12.75">
      <c r="A94" s="6">
        <v>2</v>
      </c>
      <c r="B94" s="7" t="s">
        <v>93</v>
      </c>
      <c r="C94" s="7" t="s">
        <v>117</v>
      </c>
      <c r="D94" s="7" t="s">
        <v>76</v>
      </c>
      <c r="E94" s="7" t="s">
        <v>2</v>
      </c>
    </row>
    <row r="95" spans="1:5" ht="12.75">
      <c r="A95" s="6">
        <v>3</v>
      </c>
      <c r="B95" s="7" t="s">
        <v>118</v>
      </c>
      <c r="C95" s="7" t="s">
        <v>119</v>
      </c>
      <c r="D95" s="7" t="s">
        <v>95</v>
      </c>
      <c r="E95" s="7" t="s">
        <v>2</v>
      </c>
    </row>
    <row r="96" spans="1:5" ht="12.75">
      <c r="A96" s="6">
        <v>4</v>
      </c>
      <c r="B96" s="7" t="s">
        <v>120</v>
      </c>
      <c r="C96" s="7" t="s">
        <v>77</v>
      </c>
      <c r="D96" s="7" t="s">
        <v>121</v>
      </c>
      <c r="E96" s="7" t="s">
        <v>2</v>
      </c>
    </row>
    <row r="97" spans="1:5" ht="12.75">
      <c r="A97" s="6">
        <v>5</v>
      </c>
      <c r="B97" s="7" t="s">
        <v>91</v>
      </c>
      <c r="C97" s="7" t="s">
        <v>122</v>
      </c>
      <c r="D97" s="7" t="s">
        <v>76</v>
      </c>
      <c r="E97" s="7" t="s">
        <v>2</v>
      </c>
    </row>
    <row r="98" spans="1:5" ht="12.75">
      <c r="A98" s="6">
        <v>6</v>
      </c>
      <c r="B98" s="7" t="s">
        <v>123</v>
      </c>
      <c r="C98" s="7" t="s">
        <v>124</v>
      </c>
      <c r="D98" s="7" t="s">
        <v>125</v>
      </c>
      <c r="E98" s="7" t="s">
        <v>2</v>
      </c>
    </row>
    <row r="99" spans="1:5" ht="12.75">
      <c r="A99" s="6">
        <v>7</v>
      </c>
      <c r="B99" s="7" t="s">
        <v>126</v>
      </c>
      <c r="C99" s="7" t="s">
        <v>44</v>
      </c>
      <c r="D99" s="7" t="s">
        <v>127</v>
      </c>
      <c r="E99" s="7" t="s">
        <v>2</v>
      </c>
    </row>
    <row r="100" spans="1:5" ht="12.75">
      <c r="A100" s="6">
        <v>8</v>
      </c>
      <c r="B100" s="7" t="s">
        <v>49</v>
      </c>
      <c r="C100" s="7" t="s">
        <v>31</v>
      </c>
      <c r="D100" s="7" t="s">
        <v>128</v>
      </c>
      <c r="E100" s="7" t="s">
        <v>2</v>
      </c>
    </row>
    <row r="101" spans="1:5" ht="12.75">
      <c r="A101" s="6">
        <v>9</v>
      </c>
      <c r="B101" s="7" t="s">
        <v>3</v>
      </c>
      <c r="C101" s="7" t="s">
        <v>129</v>
      </c>
      <c r="D101" s="7" t="s">
        <v>76</v>
      </c>
      <c r="E101" s="7" t="s">
        <v>2</v>
      </c>
    </row>
    <row r="102" spans="1:5" ht="12.75">
      <c r="A102" s="6">
        <v>10</v>
      </c>
      <c r="B102" s="7" t="s">
        <v>130</v>
      </c>
      <c r="C102" s="7" t="s">
        <v>86</v>
      </c>
      <c r="D102" s="7" t="s">
        <v>94</v>
      </c>
      <c r="E102" s="7" t="s">
        <v>2</v>
      </c>
    </row>
    <row r="103" spans="1:5" ht="12.75">
      <c r="A103" s="6">
        <v>11</v>
      </c>
      <c r="B103" s="7" t="s">
        <v>131</v>
      </c>
      <c r="C103" s="7" t="s">
        <v>132</v>
      </c>
      <c r="D103" s="7" t="s">
        <v>76</v>
      </c>
      <c r="E103" s="7" t="s">
        <v>2</v>
      </c>
    </row>
    <row r="104" spans="1:5" ht="12.75">
      <c r="A104" s="6">
        <v>12</v>
      </c>
      <c r="B104" s="7" t="s">
        <v>133</v>
      </c>
      <c r="C104" s="7" t="s">
        <v>124</v>
      </c>
      <c r="D104" s="7" t="s">
        <v>76</v>
      </c>
      <c r="E104" s="7" t="s">
        <v>2</v>
      </c>
    </row>
    <row r="105" spans="1:5" ht="12.75">
      <c r="A105" s="6">
        <v>13</v>
      </c>
      <c r="B105" s="7" t="s">
        <v>123</v>
      </c>
      <c r="C105" s="7" t="s">
        <v>65</v>
      </c>
      <c r="D105" s="7" t="s">
        <v>134</v>
      </c>
      <c r="E105" s="7" t="s">
        <v>2</v>
      </c>
    </row>
    <row r="106" spans="1:5" ht="12.75">
      <c r="A106" s="6">
        <v>14</v>
      </c>
      <c r="B106" s="7" t="s">
        <v>135</v>
      </c>
      <c r="C106" s="7" t="s">
        <v>80</v>
      </c>
      <c r="D106" s="7" t="s">
        <v>136</v>
      </c>
      <c r="E106" s="7" t="s">
        <v>2</v>
      </c>
    </row>
    <row r="107" spans="1:5" ht="12.75">
      <c r="A107" s="6">
        <v>15</v>
      </c>
      <c r="B107" s="7" t="s">
        <v>137</v>
      </c>
      <c r="C107" s="7" t="s">
        <v>138</v>
      </c>
      <c r="D107" s="7" t="s">
        <v>139</v>
      </c>
      <c r="E107" s="7" t="s">
        <v>2</v>
      </c>
    </row>
    <row r="108" spans="1:5" ht="12.75">
      <c r="A108" s="6">
        <v>16</v>
      </c>
      <c r="B108" s="7" t="s">
        <v>140</v>
      </c>
      <c r="C108" s="7" t="s">
        <v>97</v>
      </c>
      <c r="D108" s="7" t="s">
        <v>76</v>
      </c>
      <c r="E108" s="7" t="s">
        <v>2</v>
      </c>
    </row>
    <row r="109" spans="1:5" ht="12.75">
      <c r="A109" s="6">
        <v>17</v>
      </c>
      <c r="B109" s="7" t="s">
        <v>17</v>
      </c>
      <c r="C109" s="9" t="s">
        <v>141</v>
      </c>
      <c r="D109" s="7" t="s">
        <v>142</v>
      </c>
      <c r="E109" s="7" t="s">
        <v>2</v>
      </c>
    </row>
    <row r="110" spans="1:5" ht="12.75">
      <c r="A110" s="6">
        <v>18</v>
      </c>
      <c r="B110" s="7" t="s">
        <v>123</v>
      </c>
      <c r="C110" s="7" t="s">
        <v>15</v>
      </c>
      <c r="D110" s="7" t="s">
        <v>143</v>
      </c>
      <c r="E110" s="7" t="s">
        <v>2</v>
      </c>
    </row>
    <row r="111" spans="1:5" ht="12.75">
      <c r="A111" s="6">
        <v>19</v>
      </c>
      <c r="B111" s="7" t="s">
        <v>29</v>
      </c>
      <c r="C111" s="7" t="s">
        <v>4</v>
      </c>
      <c r="D111" s="7" t="s">
        <v>144</v>
      </c>
      <c r="E111" s="7" t="s">
        <v>2</v>
      </c>
    </row>
    <row r="112" spans="1:5" ht="12.75">
      <c r="A112" s="6">
        <v>20</v>
      </c>
      <c r="B112" s="7" t="s">
        <v>145</v>
      </c>
      <c r="C112" s="7" t="s">
        <v>146</v>
      </c>
      <c r="D112" s="7" t="s">
        <v>76</v>
      </c>
      <c r="E112" s="7" t="s">
        <v>2</v>
      </c>
    </row>
    <row r="113" spans="1:5" ht="12.75">
      <c r="A113" s="6">
        <v>21</v>
      </c>
      <c r="B113" s="7" t="s">
        <v>147</v>
      </c>
      <c r="C113" s="7" t="s">
        <v>148</v>
      </c>
      <c r="D113" s="7" t="s">
        <v>76</v>
      </c>
      <c r="E113" s="7" t="s">
        <v>2</v>
      </c>
    </row>
    <row r="114" spans="1:5" ht="12.75">
      <c r="A114" s="6">
        <v>22</v>
      </c>
      <c r="B114" s="7" t="s">
        <v>149</v>
      </c>
      <c r="C114" s="7" t="s">
        <v>150</v>
      </c>
      <c r="D114" s="7" t="s">
        <v>151</v>
      </c>
      <c r="E114" s="7" t="s">
        <v>2</v>
      </c>
    </row>
    <row r="115" spans="1:5" ht="12.75">
      <c r="A115" s="6">
        <v>23</v>
      </c>
      <c r="B115" s="7" t="s">
        <v>152</v>
      </c>
      <c r="C115" s="7" t="s">
        <v>47</v>
      </c>
      <c r="D115" s="7" t="s">
        <v>113</v>
      </c>
      <c r="E115" s="7" t="s">
        <v>2</v>
      </c>
    </row>
    <row r="116" spans="1:5" ht="12.75">
      <c r="A116" s="6">
        <v>24</v>
      </c>
      <c r="B116" s="7" t="s">
        <v>152</v>
      </c>
      <c r="C116" s="7" t="s">
        <v>35</v>
      </c>
      <c r="D116" s="7" t="s">
        <v>153</v>
      </c>
      <c r="E116" s="7" t="s">
        <v>2</v>
      </c>
    </row>
    <row r="117" spans="1:5" ht="12.75">
      <c r="A117" s="6">
        <v>25</v>
      </c>
      <c r="B117" s="7" t="s">
        <v>130</v>
      </c>
      <c r="C117" s="7" t="s">
        <v>12</v>
      </c>
      <c r="D117" s="7" t="s">
        <v>128</v>
      </c>
      <c r="E117" s="7" t="s">
        <v>2</v>
      </c>
    </row>
    <row r="118" spans="1:5" ht="12.75">
      <c r="A118" s="6">
        <v>26</v>
      </c>
      <c r="B118" s="7" t="s">
        <v>114</v>
      </c>
      <c r="C118" s="7" t="s">
        <v>25</v>
      </c>
      <c r="D118" s="7" t="s">
        <v>94</v>
      </c>
      <c r="E118" s="7" t="s">
        <v>2</v>
      </c>
    </row>
    <row r="119" spans="1:5" ht="12.75">
      <c r="A119" s="6">
        <v>27</v>
      </c>
      <c r="B119" s="7" t="s">
        <v>154</v>
      </c>
      <c r="C119" s="7" t="s">
        <v>77</v>
      </c>
      <c r="D119" s="7" t="s">
        <v>76</v>
      </c>
      <c r="E119" s="7" t="s">
        <v>2</v>
      </c>
    </row>
    <row r="120" spans="1:5" ht="12.75">
      <c r="A120" s="6">
        <v>28</v>
      </c>
      <c r="B120" s="7" t="s">
        <v>155</v>
      </c>
      <c r="C120" s="7" t="s">
        <v>117</v>
      </c>
      <c r="D120" s="7" t="s">
        <v>76</v>
      </c>
      <c r="E120" s="7" t="s">
        <v>2</v>
      </c>
    </row>
    <row r="121" spans="1:5" ht="12.75">
      <c r="A121" s="6">
        <v>29</v>
      </c>
      <c r="B121" s="7" t="s">
        <v>156</v>
      </c>
      <c r="C121" s="7" t="s">
        <v>140</v>
      </c>
      <c r="D121" s="7" t="s">
        <v>95</v>
      </c>
      <c r="E121" s="7" t="s">
        <v>2</v>
      </c>
    </row>
    <row r="122" spans="1:5" ht="12.75">
      <c r="A122" s="10">
        <v>30</v>
      </c>
      <c r="B122" s="12" t="s">
        <v>157</v>
      </c>
      <c r="C122" s="7" t="s">
        <v>47</v>
      </c>
      <c r="D122" s="7" t="s">
        <v>76</v>
      </c>
      <c r="E122" s="7" t="s">
        <v>2</v>
      </c>
    </row>
    <row r="123" spans="1:6" ht="12.75">
      <c r="A123" s="3">
        <v>1</v>
      </c>
      <c r="B123" s="5" t="s">
        <v>158</v>
      </c>
      <c r="C123" s="5" t="s">
        <v>61</v>
      </c>
      <c r="D123" s="5" t="s">
        <v>76</v>
      </c>
      <c r="E123" s="5" t="s">
        <v>2</v>
      </c>
      <c r="F123" s="1" t="s">
        <v>159</v>
      </c>
    </row>
    <row r="124" spans="1:5" ht="12.75">
      <c r="A124" s="6">
        <v>2</v>
      </c>
      <c r="B124" s="7" t="s">
        <v>160</v>
      </c>
      <c r="C124" s="7" t="s">
        <v>161</v>
      </c>
      <c r="D124" s="7" t="s">
        <v>76</v>
      </c>
      <c r="E124" s="7" t="s">
        <v>2</v>
      </c>
    </row>
    <row r="125" spans="1:5" ht="12.75">
      <c r="A125" s="6">
        <v>3</v>
      </c>
      <c r="B125" s="7" t="s">
        <v>92</v>
      </c>
      <c r="C125" s="7" t="s">
        <v>149</v>
      </c>
      <c r="D125" s="7" t="s">
        <v>76</v>
      </c>
      <c r="E125" s="7" t="s">
        <v>2</v>
      </c>
    </row>
    <row r="126" spans="1:5" ht="12.75">
      <c r="A126" s="6">
        <v>4</v>
      </c>
      <c r="B126" s="7" t="s">
        <v>162</v>
      </c>
      <c r="C126" s="7" t="s">
        <v>119</v>
      </c>
      <c r="D126" s="7" t="s">
        <v>95</v>
      </c>
      <c r="E126" s="7" t="s">
        <v>2</v>
      </c>
    </row>
    <row r="127" spans="1:5" ht="12.75">
      <c r="A127" s="6">
        <v>5</v>
      </c>
      <c r="B127" s="7" t="s">
        <v>163</v>
      </c>
      <c r="C127" s="7" t="s">
        <v>30</v>
      </c>
      <c r="D127" s="7" t="s">
        <v>164</v>
      </c>
      <c r="E127" s="7" t="s">
        <v>2</v>
      </c>
    </row>
    <row r="128" spans="1:5" ht="12.75">
      <c r="A128" s="6">
        <v>6</v>
      </c>
      <c r="B128" s="7" t="s">
        <v>165</v>
      </c>
      <c r="C128" s="7" t="s">
        <v>166</v>
      </c>
      <c r="D128" s="7" t="s">
        <v>100</v>
      </c>
      <c r="E128" s="7" t="s">
        <v>2</v>
      </c>
    </row>
    <row r="129" spans="1:5" ht="12.75">
      <c r="A129" s="6">
        <v>7</v>
      </c>
      <c r="B129" s="7" t="s">
        <v>167</v>
      </c>
      <c r="C129" s="7" t="s">
        <v>7</v>
      </c>
      <c r="D129" s="7" t="s">
        <v>76</v>
      </c>
      <c r="E129" s="7" t="s">
        <v>2</v>
      </c>
    </row>
    <row r="130" spans="1:5" ht="12.75">
      <c r="A130" s="6">
        <v>8</v>
      </c>
      <c r="B130" s="7" t="s">
        <v>168</v>
      </c>
      <c r="C130" s="7" t="s">
        <v>61</v>
      </c>
      <c r="D130" s="7" t="s">
        <v>76</v>
      </c>
      <c r="E130" s="7" t="s">
        <v>2</v>
      </c>
    </row>
    <row r="131" spans="1:5" ht="12.75">
      <c r="A131" s="6">
        <v>9</v>
      </c>
      <c r="B131" s="7" t="s">
        <v>169</v>
      </c>
      <c r="C131" s="7" t="s">
        <v>89</v>
      </c>
      <c r="D131" s="7" t="s">
        <v>76</v>
      </c>
      <c r="E131" s="7" t="s">
        <v>2</v>
      </c>
    </row>
    <row r="132" spans="1:5" ht="12.75">
      <c r="A132" s="6">
        <v>10</v>
      </c>
      <c r="B132" s="7" t="s">
        <v>170</v>
      </c>
      <c r="C132" s="7" t="s">
        <v>171</v>
      </c>
      <c r="D132" s="7" t="s">
        <v>76</v>
      </c>
      <c r="E132" s="7" t="s">
        <v>2</v>
      </c>
    </row>
    <row r="133" spans="1:5" ht="12.75">
      <c r="A133" s="6">
        <v>11</v>
      </c>
      <c r="B133" s="7" t="s">
        <v>172</v>
      </c>
      <c r="C133" s="7" t="s">
        <v>27</v>
      </c>
      <c r="D133" s="7" t="s">
        <v>76</v>
      </c>
      <c r="E133" s="7" t="s">
        <v>2</v>
      </c>
    </row>
    <row r="134" spans="1:5" ht="12.75">
      <c r="A134" s="6">
        <v>12</v>
      </c>
      <c r="B134" s="7" t="s">
        <v>156</v>
      </c>
      <c r="C134" s="7" t="s">
        <v>35</v>
      </c>
      <c r="D134" s="7" t="s">
        <v>76</v>
      </c>
      <c r="E134" s="7" t="s">
        <v>2</v>
      </c>
    </row>
    <row r="135" spans="1:5" ht="12.75">
      <c r="A135" s="6">
        <v>13</v>
      </c>
      <c r="B135" s="7" t="s">
        <v>167</v>
      </c>
      <c r="C135" s="7" t="s">
        <v>10</v>
      </c>
      <c r="D135" s="7" t="s">
        <v>76</v>
      </c>
      <c r="E135" s="7" t="s">
        <v>2</v>
      </c>
    </row>
    <row r="136" spans="1:5" ht="12.75">
      <c r="A136" s="6">
        <v>14</v>
      </c>
      <c r="B136" s="7" t="s">
        <v>169</v>
      </c>
      <c r="C136" s="9" t="s">
        <v>124</v>
      </c>
      <c r="D136" s="7" t="s">
        <v>95</v>
      </c>
      <c r="E136" s="7" t="s">
        <v>2</v>
      </c>
    </row>
    <row r="137" spans="1:5" ht="12.75">
      <c r="A137" s="6">
        <v>15</v>
      </c>
      <c r="B137" s="7" t="s">
        <v>96</v>
      </c>
      <c r="C137" s="7" t="s">
        <v>33</v>
      </c>
      <c r="D137" s="7" t="s">
        <v>121</v>
      </c>
      <c r="E137" s="7" t="s">
        <v>2</v>
      </c>
    </row>
    <row r="138" spans="1:5" ht="12.75">
      <c r="A138" s="6">
        <v>16</v>
      </c>
      <c r="B138" s="7" t="s">
        <v>170</v>
      </c>
      <c r="C138" s="7" t="s">
        <v>137</v>
      </c>
      <c r="D138" s="7" t="s">
        <v>76</v>
      </c>
      <c r="E138" s="7" t="s">
        <v>2</v>
      </c>
    </row>
    <row r="139" spans="1:5" ht="12.75">
      <c r="A139" s="6">
        <v>17</v>
      </c>
      <c r="B139" s="7" t="s">
        <v>173</v>
      </c>
      <c r="C139" s="7" t="s">
        <v>123</v>
      </c>
      <c r="D139" s="7" t="s">
        <v>76</v>
      </c>
      <c r="E139" s="7" t="s">
        <v>2</v>
      </c>
    </row>
    <row r="140" spans="1:5" ht="12.75">
      <c r="A140" s="6">
        <v>18</v>
      </c>
      <c r="B140" s="7" t="s">
        <v>174</v>
      </c>
      <c r="C140" s="7" t="s">
        <v>175</v>
      </c>
      <c r="D140" s="7" t="s">
        <v>76</v>
      </c>
      <c r="E140" s="7" t="s">
        <v>2</v>
      </c>
    </row>
    <row r="141" spans="1:5" ht="12.75">
      <c r="A141" s="6">
        <v>19</v>
      </c>
      <c r="B141" s="7" t="s">
        <v>176</v>
      </c>
      <c r="C141" s="7" t="s">
        <v>177</v>
      </c>
      <c r="D141" s="7" t="s">
        <v>76</v>
      </c>
      <c r="E141" s="7" t="s">
        <v>2</v>
      </c>
    </row>
    <row r="142" spans="1:5" ht="12.75">
      <c r="A142" s="6">
        <v>20</v>
      </c>
      <c r="B142" s="7" t="s">
        <v>178</v>
      </c>
      <c r="C142" s="7" t="s">
        <v>123</v>
      </c>
      <c r="D142" s="7" t="s">
        <v>76</v>
      </c>
      <c r="E142" s="7" t="s">
        <v>2</v>
      </c>
    </row>
    <row r="143" spans="1:5" ht="12.75">
      <c r="A143" s="6">
        <v>21</v>
      </c>
      <c r="B143" s="7" t="s">
        <v>179</v>
      </c>
      <c r="C143" s="7" t="s">
        <v>180</v>
      </c>
      <c r="D143" s="7" t="s">
        <v>76</v>
      </c>
      <c r="E143" s="7" t="s">
        <v>2</v>
      </c>
    </row>
    <row r="144" spans="1:5" ht="12.75">
      <c r="A144" s="6">
        <v>22</v>
      </c>
      <c r="B144" s="7" t="s">
        <v>181</v>
      </c>
      <c r="C144" s="7" t="s">
        <v>20</v>
      </c>
      <c r="D144" s="7" t="s">
        <v>76</v>
      </c>
      <c r="E144" s="7" t="s">
        <v>2</v>
      </c>
    </row>
    <row r="145" spans="1:5" ht="12.75">
      <c r="A145" s="6">
        <v>23</v>
      </c>
      <c r="B145" s="12" t="s">
        <v>182</v>
      </c>
      <c r="C145" s="7" t="s">
        <v>93</v>
      </c>
      <c r="D145" s="7" t="s">
        <v>76</v>
      </c>
      <c r="E145" s="7" t="s">
        <v>2</v>
      </c>
    </row>
    <row r="146" spans="1:5" ht="12.75">
      <c r="A146" s="6">
        <v>24</v>
      </c>
      <c r="B146" s="7" t="s">
        <v>183</v>
      </c>
      <c r="C146" s="7" t="s">
        <v>184</v>
      </c>
      <c r="D146" s="7" t="s">
        <v>112</v>
      </c>
      <c r="E146" s="7" t="s">
        <v>2</v>
      </c>
    </row>
    <row r="147" spans="1:5" ht="12.75">
      <c r="A147" s="6">
        <v>25</v>
      </c>
      <c r="B147" s="7" t="s">
        <v>170</v>
      </c>
      <c r="C147" s="7" t="s">
        <v>111</v>
      </c>
      <c r="D147" s="7" t="s">
        <v>75</v>
      </c>
      <c r="E147" s="7" t="s">
        <v>2</v>
      </c>
    </row>
    <row r="148" spans="1:5" ht="12.75">
      <c r="A148" s="6">
        <v>26</v>
      </c>
      <c r="B148" s="7" t="s">
        <v>185</v>
      </c>
      <c r="C148" s="7" t="s">
        <v>186</v>
      </c>
      <c r="D148" s="7" t="s">
        <v>76</v>
      </c>
      <c r="E148" s="7" t="s">
        <v>2</v>
      </c>
    </row>
    <row r="149" spans="1:5" ht="12.75">
      <c r="A149" s="6">
        <v>27</v>
      </c>
      <c r="B149" s="7" t="s">
        <v>176</v>
      </c>
      <c r="C149" s="7" t="s">
        <v>186</v>
      </c>
      <c r="D149" s="7" t="s">
        <v>95</v>
      </c>
      <c r="E149" s="7" t="s">
        <v>2</v>
      </c>
    </row>
    <row r="150" spans="1:5" ht="12.75">
      <c r="A150" s="6">
        <v>28</v>
      </c>
      <c r="B150" s="7" t="s">
        <v>187</v>
      </c>
      <c r="C150" s="7" t="s">
        <v>188</v>
      </c>
      <c r="D150" s="7" t="s">
        <v>94</v>
      </c>
      <c r="E150" s="7" t="s">
        <v>2</v>
      </c>
    </row>
    <row r="151" spans="1:5" ht="12.75">
      <c r="A151" s="6">
        <v>29</v>
      </c>
      <c r="B151" s="7" t="s">
        <v>189</v>
      </c>
      <c r="C151" s="7" t="s">
        <v>91</v>
      </c>
      <c r="D151" s="7" t="s">
        <v>164</v>
      </c>
      <c r="E151" s="7" t="s">
        <v>2</v>
      </c>
    </row>
    <row r="152" spans="1:5" ht="12.75">
      <c r="A152" s="10">
        <v>30</v>
      </c>
      <c r="B152" s="7" t="s">
        <v>190</v>
      </c>
      <c r="C152" s="7" t="s">
        <v>191</v>
      </c>
      <c r="D152" s="7" t="s">
        <v>79</v>
      </c>
      <c r="E152" s="7" t="s">
        <v>2</v>
      </c>
    </row>
    <row r="153" spans="1:6" ht="12.75">
      <c r="A153" s="3">
        <v>1</v>
      </c>
      <c r="B153" s="5" t="s">
        <v>192</v>
      </c>
      <c r="C153" s="5" t="s">
        <v>34</v>
      </c>
      <c r="D153" s="5" t="s">
        <v>125</v>
      </c>
      <c r="E153" s="5" t="s">
        <v>2</v>
      </c>
      <c r="F153" s="1">
        <v>39600</v>
      </c>
    </row>
    <row r="154" spans="1:5" ht="12.75">
      <c r="A154" s="6">
        <v>2</v>
      </c>
      <c r="B154" s="7" t="s">
        <v>96</v>
      </c>
      <c r="C154" s="7" t="s">
        <v>140</v>
      </c>
      <c r="D154" s="7" t="s">
        <v>100</v>
      </c>
      <c r="E154" s="7" t="s">
        <v>2</v>
      </c>
    </row>
    <row r="155" spans="1:5" ht="12.75">
      <c r="A155" s="6">
        <v>3</v>
      </c>
      <c r="B155" s="7" t="s">
        <v>104</v>
      </c>
      <c r="C155" s="7" t="s">
        <v>49</v>
      </c>
      <c r="D155" s="7" t="s">
        <v>112</v>
      </c>
      <c r="E155" s="7" t="s">
        <v>2</v>
      </c>
    </row>
    <row r="156" spans="1:5" ht="12.75">
      <c r="A156" s="6">
        <v>4</v>
      </c>
      <c r="B156" s="7" t="s">
        <v>193</v>
      </c>
      <c r="C156" s="7" t="s">
        <v>194</v>
      </c>
      <c r="D156" s="7" t="s">
        <v>94</v>
      </c>
      <c r="E156" s="7" t="s">
        <v>2</v>
      </c>
    </row>
    <row r="157" spans="1:5" ht="12.75">
      <c r="A157" s="6">
        <v>5</v>
      </c>
      <c r="B157" s="7" t="s">
        <v>147</v>
      </c>
      <c r="C157" s="7" t="s">
        <v>12</v>
      </c>
      <c r="D157" s="7" t="s">
        <v>76</v>
      </c>
      <c r="E157" s="7" t="s">
        <v>2</v>
      </c>
    </row>
    <row r="158" spans="1:5" ht="12.75">
      <c r="A158" s="6">
        <v>6</v>
      </c>
      <c r="B158" s="7" t="s">
        <v>175</v>
      </c>
      <c r="C158" s="7" t="s">
        <v>84</v>
      </c>
      <c r="D158" s="7" t="s">
        <v>76</v>
      </c>
      <c r="E158" s="7" t="s">
        <v>2</v>
      </c>
    </row>
    <row r="159" spans="1:5" ht="12.75">
      <c r="A159" s="6">
        <v>7</v>
      </c>
      <c r="B159" s="7" t="s">
        <v>154</v>
      </c>
      <c r="C159" s="7" t="s">
        <v>46</v>
      </c>
      <c r="D159" s="7" t="s">
        <v>76</v>
      </c>
      <c r="E159" s="7" t="s">
        <v>2</v>
      </c>
    </row>
    <row r="160" spans="1:5" ht="12.75">
      <c r="A160" s="6">
        <v>8</v>
      </c>
      <c r="B160" s="7" t="s">
        <v>107</v>
      </c>
      <c r="C160" s="7" t="s">
        <v>132</v>
      </c>
      <c r="D160" s="7" t="s">
        <v>76</v>
      </c>
      <c r="E160" s="7" t="s">
        <v>2</v>
      </c>
    </row>
    <row r="161" spans="1:5" ht="12.75">
      <c r="A161" s="6">
        <v>9</v>
      </c>
      <c r="B161" s="7" t="s">
        <v>114</v>
      </c>
      <c r="C161" s="9" t="s">
        <v>195</v>
      </c>
      <c r="D161" s="7" t="s">
        <v>76</v>
      </c>
      <c r="E161" s="7" t="s">
        <v>2</v>
      </c>
    </row>
    <row r="162" spans="1:5" ht="12.75">
      <c r="A162" s="6">
        <v>10</v>
      </c>
      <c r="B162" s="7" t="s">
        <v>163</v>
      </c>
      <c r="C162" s="7" t="s">
        <v>146</v>
      </c>
      <c r="D162" s="7" t="s">
        <v>76</v>
      </c>
      <c r="E162" s="7" t="s">
        <v>2</v>
      </c>
    </row>
    <row r="163" spans="1:5" ht="12.75">
      <c r="A163" s="6">
        <v>11</v>
      </c>
      <c r="B163" s="7" t="s">
        <v>175</v>
      </c>
      <c r="C163" s="7" t="s">
        <v>44</v>
      </c>
      <c r="D163" s="7" t="s">
        <v>95</v>
      </c>
      <c r="E163" s="7" t="s">
        <v>2</v>
      </c>
    </row>
    <row r="164" spans="1:5" ht="12.75">
      <c r="A164" s="6">
        <v>12</v>
      </c>
      <c r="B164" s="7" t="s">
        <v>107</v>
      </c>
      <c r="C164" s="7" t="s">
        <v>196</v>
      </c>
      <c r="D164" s="7" t="s">
        <v>75</v>
      </c>
      <c r="E164" s="7" t="s">
        <v>2</v>
      </c>
    </row>
    <row r="165" spans="1:5" ht="12.75">
      <c r="A165" s="6">
        <v>13</v>
      </c>
      <c r="B165" s="7" t="s">
        <v>93</v>
      </c>
      <c r="C165" s="7" t="s">
        <v>194</v>
      </c>
      <c r="D165" s="7" t="s">
        <v>197</v>
      </c>
      <c r="E165" s="7" t="s">
        <v>2</v>
      </c>
    </row>
    <row r="166" spans="1:5" ht="12.75">
      <c r="A166" s="6">
        <v>14</v>
      </c>
      <c r="B166" s="7" t="s">
        <v>105</v>
      </c>
      <c r="C166" s="7" t="s">
        <v>52</v>
      </c>
      <c r="D166" s="7" t="s">
        <v>94</v>
      </c>
      <c r="E166" s="7" t="s">
        <v>2</v>
      </c>
    </row>
    <row r="167" spans="1:5" ht="12.75">
      <c r="A167" s="6">
        <v>15</v>
      </c>
      <c r="B167" s="7" t="s">
        <v>193</v>
      </c>
      <c r="C167" s="7" t="s">
        <v>109</v>
      </c>
      <c r="D167" s="7" t="s">
        <v>198</v>
      </c>
      <c r="E167" s="7" t="s">
        <v>2</v>
      </c>
    </row>
    <row r="168" spans="1:5" ht="12.75">
      <c r="A168" s="6">
        <v>16</v>
      </c>
      <c r="B168" s="7" t="s">
        <v>108</v>
      </c>
      <c r="C168" s="7" t="s">
        <v>23</v>
      </c>
      <c r="D168" s="7" t="s">
        <v>76</v>
      </c>
      <c r="E168" s="7" t="s">
        <v>2</v>
      </c>
    </row>
    <row r="169" spans="1:5" ht="12.75">
      <c r="A169" s="6">
        <v>17</v>
      </c>
      <c r="B169" s="7" t="s">
        <v>111</v>
      </c>
      <c r="C169" s="7" t="s">
        <v>80</v>
      </c>
      <c r="D169" s="7" t="s">
        <v>76</v>
      </c>
      <c r="E169" s="7" t="s">
        <v>2</v>
      </c>
    </row>
    <row r="170" spans="1:5" ht="12.75">
      <c r="A170" s="6">
        <v>18</v>
      </c>
      <c r="B170" s="7" t="s">
        <v>199</v>
      </c>
      <c r="C170" s="7" t="s">
        <v>38</v>
      </c>
      <c r="D170" s="7" t="s">
        <v>76</v>
      </c>
      <c r="E170" s="7" t="s">
        <v>2</v>
      </c>
    </row>
    <row r="171" spans="1:5" ht="12.75">
      <c r="A171" s="6">
        <v>19</v>
      </c>
      <c r="B171" s="7" t="s">
        <v>111</v>
      </c>
      <c r="C171" s="7" t="s">
        <v>194</v>
      </c>
      <c r="D171" s="7" t="s">
        <v>94</v>
      </c>
      <c r="E171" s="7" t="s">
        <v>2</v>
      </c>
    </row>
    <row r="172" spans="1:5" ht="12.75">
      <c r="A172" s="6">
        <v>20</v>
      </c>
      <c r="B172" s="7" t="s">
        <v>184</v>
      </c>
      <c r="C172" s="7" t="s">
        <v>14</v>
      </c>
      <c r="D172" s="7" t="s">
        <v>200</v>
      </c>
      <c r="E172" s="7" t="s">
        <v>2</v>
      </c>
    </row>
    <row r="173" spans="1:5" ht="12.75">
      <c r="A173" s="6">
        <v>21</v>
      </c>
      <c r="B173" s="7" t="s">
        <v>201</v>
      </c>
      <c r="C173" s="7" t="s">
        <v>161</v>
      </c>
      <c r="D173" s="7" t="s">
        <v>94</v>
      </c>
      <c r="E173" s="7" t="s">
        <v>2</v>
      </c>
    </row>
    <row r="174" spans="1:5" ht="12.75">
      <c r="A174" s="6">
        <v>22</v>
      </c>
      <c r="B174" s="7" t="s">
        <v>107</v>
      </c>
      <c r="C174" s="7" t="s">
        <v>89</v>
      </c>
      <c r="D174" s="7" t="s">
        <v>202</v>
      </c>
      <c r="E174" s="7" t="s">
        <v>2</v>
      </c>
    </row>
    <row r="175" spans="1:5" ht="12.75">
      <c r="A175" s="6">
        <v>23</v>
      </c>
      <c r="B175" s="7" t="s">
        <v>93</v>
      </c>
      <c r="C175" s="7" t="s">
        <v>23</v>
      </c>
      <c r="D175" s="7" t="s">
        <v>95</v>
      </c>
      <c r="E175" s="7" t="s">
        <v>2</v>
      </c>
    </row>
    <row r="176" spans="1:5" ht="12.75">
      <c r="A176" s="6">
        <v>24</v>
      </c>
      <c r="B176" s="7" t="s">
        <v>167</v>
      </c>
      <c r="C176" s="7" t="s">
        <v>5</v>
      </c>
      <c r="D176" s="7" t="s">
        <v>76</v>
      </c>
      <c r="E176" s="7" t="s">
        <v>2</v>
      </c>
    </row>
    <row r="177" spans="1:5" ht="12.75">
      <c r="A177" s="6">
        <v>25</v>
      </c>
      <c r="B177" s="7" t="s">
        <v>203</v>
      </c>
      <c r="C177" s="7" t="s">
        <v>171</v>
      </c>
      <c r="D177" s="7" t="s">
        <v>76</v>
      </c>
      <c r="E177" s="7" t="s">
        <v>2</v>
      </c>
    </row>
    <row r="178" spans="1:5" ht="12.75">
      <c r="A178" s="6">
        <v>26</v>
      </c>
      <c r="B178" s="7" t="s">
        <v>204</v>
      </c>
      <c r="C178" s="7" t="s">
        <v>205</v>
      </c>
      <c r="D178" s="7" t="s">
        <v>76</v>
      </c>
      <c r="E178" s="7" t="s">
        <v>2</v>
      </c>
    </row>
    <row r="179" spans="1:5" ht="12.75">
      <c r="A179" s="6">
        <v>27</v>
      </c>
      <c r="B179" s="12" t="s">
        <v>206</v>
      </c>
      <c r="C179" s="7" t="s">
        <v>130</v>
      </c>
      <c r="D179" s="7" t="s">
        <v>76</v>
      </c>
      <c r="E179" s="7" t="s">
        <v>2</v>
      </c>
    </row>
    <row r="180" spans="1:5" ht="12.75">
      <c r="A180" s="6">
        <v>28</v>
      </c>
      <c r="B180" s="7" t="s">
        <v>96</v>
      </c>
      <c r="C180" s="7" t="s">
        <v>120</v>
      </c>
      <c r="D180" s="7" t="s">
        <v>112</v>
      </c>
      <c r="E180" s="7" t="s">
        <v>2</v>
      </c>
    </row>
    <row r="181" spans="1:5" ht="12.75">
      <c r="A181" s="6">
        <v>29</v>
      </c>
      <c r="B181" s="7" t="s">
        <v>207</v>
      </c>
      <c r="C181" s="7" t="s">
        <v>3</v>
      </c>
      <c r="D181" s="7" t="s">
        <v>208</v>
      </c>
      <c r="E181" s="7" t="s">
        <v>2</v>
      </c>
    </row>
    <row r="182" spans="1:5" ht="12.75">
      <c r="A182" s="6">
        <v>30</v>
      </c>
      <c r="B182" s="7" t="s">
        <v>177</v>
      </c>
      <c r="C182" s="7" t="s">
        <v>209</v>
      </c>
      <c r="D182" s="7" t="s">
        <v>76</v>
      </c>
      <c r="E182" s="7" t="s">
        <v>2</v>
      </c>
    </row>
    <row r="183" spans="1:5" ht="12.75">
      <c r="A183" s="10">
        <v>31</v>
      </c>
      <c r="B183" s="7" t="s">
        <v>165</v>
      </c>
      <c r="C183" s="7" t="s">
        <v>210</v>
      </c>
      <c r="D183" s="7" t="s">
        <v>76</v>
      </c>
      <c r="E183" s="7" t="s">
        <v>2</v>
      </c>
    </row>
    <row r="184" spans="1:6" ht="12.75">
      <c r="A184" s="3">
        <v>1</v>
      </c>
      <c r="B184" s="5" t="s">
        <v>211</v>
      </c>
      <c r="C184" s="5" t="s">
        <v>17</v>
      </c>
      <c r="D184" s="5" t="s">
        <v>113</v>
      </c>
      <c r="E184" s="5" t="s">
        <v>2</v>
      </c>
      <c r="F184" s="1">
        <v>39630</v>
      </c>
    </row>
    <row r="185" spans="1:5" ht="12.75">
      <c r="A185" s="6">
        <v>2</v>
      </c>
      <c r="B185" s="7" t="s">
        <v>212</v>
      </c>
      <c r="C185" s="7" t="s">
        <v>213</v>
      </c>
      <c r="D185" s="7" t="s">
        <v>76</v>
      </c>
      <c r="E185" s="7" t="s">
        <v>2</v>
      </c>
    </row>
    <row r="186" spans="1:5" ht="12.75">
      <c r="A186" s="6">
        <v>3</v>
      </c>
      <c r="B186" s="7" t="s">
        <v>204</v>
      </c>
      <c r="C186" s="7" t="s">
        <v>207</v>
      </c>
      <c r="D186" s="7" t="s">
        <v>76</v>
      </c>
      <c r="E186" s="7" t="s">
        <v>2</v>
      </c>
    </row>
    <row r="187" spans="1:5" ht="12.75">
      <c r="A187" s="6">
        <v>4</v>
      </c>
      <c r="B187" s="7" t="s">
        <v>98</v>
      </c>
      <c r="C187" s="7" t="s">
        <v>214</v>
      </c>
      <c r="D187" s="7" t="s">
        <v>112</v>
      </c>
      <c r="E187" s="7" t="s">
        <v>2</v>
      </c>
    </row>
    <row r="188" spans="1:5" ht="12.75">
      <c r="A188" s="6">
        <v>5</v>
      </c>
      <c r="B188" s="7" t="s">
        <v>115</v>
      </c>
      <c r="C188" s="9" t="s">
        <v>109</v>
      </c>
      <c r="D188" s="7" t="s">
        <v>79</v>
      </c>
      <c r="E188" s="7" t="s">
        <v>2</v>
      </c>
    </row>
    <row r="189" spans="1:5" ht="12.75">
      <c r="A189" s="6">
        <v>6</v>
      </c>
      <c r="B189" s="7" t="s">
        <v>102</v>
      </c>
      <c r="C189" s="7" t="s">
        <v>0</v>
      </c>
      <c r="D189" s="7" t="s">
        <v>76</v>
      </c>
      <c r="E189" s="7" t="s">
        <v>2</v>
      </c>
    </row>
    <row r="190" spans="1:5" ht="12.75">
      <c r="A190" s="6">
        <v>7</v>
      </c>
      <c r="B190" s="7" t="s">
        <v>172</v>
      </c>
      <c r="C190" s="7" t="s">
        <v>14</v>
      </c>
      <c r="D190" s="7" t="s">
        <v>76</v>
      </c>
      <c r="E190" s="7" t="s">
        <v>2</v>
      </c>
    </row>
    <row r="191" spans="1:5" ht="12.75">
      <c r="A191" s="6">
        <v>8</v>
      </c>
      <c r="B191" s="7" t="s">
        <v>215</v>
      </c>
      <c r="C191" s="7" t="s">
        <v>3</v>
      </c>
      <c r="D191" s="7" t="s">
        <v>76</v>
      </c>
      <c r="E191" s="7" t="s">
        <v>2</v>
      </c>
    </row>
    <row r="192" spans="1:5" ht="12.75">
      <c r="A192" s="6">
        <v>9</v>
      </c>
      <c r="B192" s="7" t="s">
        <v>216</v>
      </c>
      <c r="C192" s="7" t="s">
        <v>17</v>
      </c>
      <c r="D192" s="7" t="s">
        <v>95</v>
      </c>
      <c r="E192" s="7" t="s">
        <v>2</v>
      </c>
    </row>
    <row r="193" spans="1:5" ht="12.75">
      <c r="A193" s="6">
        <v>10</v>
      </c>
      <c r="B193" s="7" t="s">
        <v>217</v>
      </c>
      <c r="C193" s="7" t="s">
        <v>14</v>
      </c>
      <c r="D193" s="7" t="s">
        <v>76</v>
      </c>
      <c r="E193" s="7" t="s">
        <v>2</v>
      </c>
    </row>
    <row r="194" spans="1:5" ht="12.75">
      <c r="A194" s="6">
        <v>11</v>
      </c>
      <c r="B194" s="7" t="s">
        <v>218</v>
      </c>
      <c r="C194" s="7" t="s">
        <v>130</v>
      </c>
      <c r="D194" s="7" t="s">
        <v>76</v>
      </c>
      <c r="E194" s="7" t="s">
        <v>2</v>
      </c>
    </row>
    <row r="195" spans="1:5" ht="12.75">
      <c r="A195" s="6">
        <v>12</v>
      </c>
      <c r="B195" s="7" t="s">
        <v>219</v>
      </c>
      <c r="C195" s="7" t="s">
        <v>135</v>
      </c>
      <c r="D195" s="7" t="s">
        <v>76</v>
      </c>
      <c r="E195" s="7" t="s">
        <v>2</v>
      </c>
    </row>
    <row r="196" spans="1:5" ht="12.75">
      <c r="A196" s="6">
        <v>13</v>
      </c>
      <c r="B196" s="7" t="s">
        <v>220</v>
      </c>
      <c r="C196" s="7" t="s">
        <v>145</v>
      </c>
      <c r="D196" s="7" t="s">
        <v>76</v>
      </c>
      <c r="E196" s="7" t="s">
        <v>2</v>
      </c>
    </row>
    <row r="197" spans="1:5" ht="12.75">
      <c r="A197" s="6">
        <v>14</v>
      </c>
      <c r="B197" s="12" t="s">
        <v>221</v>
      </c>
      <c r="C197" s="7" t="s">
        <v>207</v>
      </c>
      <c r="D197" s="7" t="s">
        <v>76</v>
      </c>
      <c r="E197" s="7" t="s">
        <v>2</v>
      </c>
    </row>
    <row r="198" spans="1:5" ht="12.75">
      <c r="A198" s="6">
        <v>15</v>
      </c>
      <c r="B198" s="7" t="s">
        <v>222</v>
      </c>
      <c r="C198" s="7" t="s">
        <v>91</v>
      </c>
      <c r="D198" s="7" t="s">
        <v>76</v>
      </c>
      <c r="E198" s="7" t="s">
        <v>2</v>
      </c>
    </row>
    <row r="199" spans="1:5" ht="12.75">
      <c r="A199" s="6">
        <v>16</v>
      </c>
      <c r="B199" s="7" t="s">
        <v>223</v>
      </c>
      <c r="C199" s="7" t="s">
        <v>224</v>
      </c>
      <c r="D199" s="7" t="s">
        <v>76</v>
      </c>
      <c r="E199" s="7" t="s">
        <v>2</v>
      </c>
    </row>
    <row r="200" spans="1:5" ht="12.75">
      <c r="A200" s="6">
        <v>17</v>
      </c>
      <c r="B200" s="7" t="s">
        <v>225</v>
      </c>
      <c r="C200" s="7" t="s">
        <v>126</v>
      </c>
      <c r="D200" s="7" t="s">
        <v>76</v>
      </c>
      <c r="E200" s="7" t="s">
        <v>2</v>
      </c>
    </row>
    <row r="201" spans="1:5" ht="12.75">
      <c r="A201" s="6">
        <v>18</v>
      </c>
      <c r="B201" s="7" t="s">
        <v>173</v>
      </c>
      <c r="C201" s="7" t="s">
        <v>108</v>
      </c>
      <c r="D201" s="7" t="s">
        <v>76</v>
      </c>
      <c r="E201" s="7" t="s">
        <v>2</v>
      </c>
    </row>
    <row r="202" spans="1:5" ht="12.75">
      <c r="A202" s="6">
        <v>19</v>
      </c>
      <c r="B202" s="7" t="s">
        <v>226</v>
      </c>
      <c r="C202" s="7" t="s">
        <v>126</v>
      </c>
      <c r="D202" s="7" t="s">
        <v>76</v>
      </c>
      <c r="E202" s="7" t="s">
        <v>2</v>
      </c>
    </row>
    <row r="203" spans="1:5" ht="12.75">
      <c r="A203" s="6">
        <v>20</v>
      </c>
      <c r="B203" s="7" t="s">
        <v>189</v>
      </c>
      <c r="C203" s="7" t="s">
        <v>91</v>
      </c>
      <c r="D203" s="7" t="s">
        <v>76</v>
      </c>
      <c r="E203" s="7" t="s">
        <v>2</v>
      </c>
    </row>
    <row r="204" spans="1:5" ht="12.75">
      <c r="A204" s="6">
        <v>21</v>
      </c>
      <c r="B204" s="7" t="s">
        <v>173</v>
      </c>
      <c r="C204" s="7" t="s">
        <v>135</v>
      </c>
      <c r="D204" s="7" t="s">
        <v>76</v>
      </c>
      <c r="E204" s="7" t="s">
        <v>2</v>
      </c>
    </row>
    <row r="205" spans="1:5" ht="12.75">
      <c r="A205" s="6">
        <v>22</v>
      </c>
      <c r="B205" s="7" t="s">
        <v>227</v>
      </c>
      <c r="C205" s="7" t="s">
        <v>135</v>
      </c>
      <c r="D205" s="7" t="s">
        <v>94</v>
      </c>
      <c r="E205" s="7" t="s">
        <v>2</v>
      </c>
    </row>
    <row r="206" spans="1:5" ht="12.75">
      <c r="A206" s="6">
        <v>23</v>
      </c>
      <c r="B206" s="7" t="s">
        <v>102</v>
      </c>
      <c r="C206" s="7" t="s">
        <v>123</v>
      </c>
      <c r="D206" s="7" t="s">
        <v>228</v>
      </c>
      <c r="E206" s="7" t="s">
        <v>2</v>
      </c>
    </row>
    <row r="207" spans="1:5" ht="12.75">
      <c r="A207" s="6">
        <v>24</v>
      </c>
      <c r="B207" s="7" t="s">
        <v>189</v>
      </c>
      <c r="C207" s="7" t="s">
        <v>101</v>
      </c>
      <c r="D207" s="7" t="s">
        <v>128</v>
      </c>
      <c r="E207" s="7" t="s">
        <v>2</v>
      </c>
    </row>
    <row r="208" spans="1:5" ht="12.75">
      <c r="A208" s="6">
        <v>25</v>
      </c>
      <c r="B208" s="7" t="s">
        <v>229</v>
      </c>
      <c r="C208" s="7" t="s">
        <v>224</v>
      </c>
      <c r="D208" s="7" t="s">
        <v>230</v>
      </c>
      <c r="E208" s="7" t="s">
        <v>2</v>
      </c>
    </row>
    <row r="209" spans="1:5" ht="12.75">
      <c r="A209" s="6">
        <v>26</v>
      </c>
      <c r="B209" s="7" t="s">
        <v>231</v>
      </c>
      <c r="C209" s="7" t="s">
        <v>101</v>
      </c>
      <c r="D209" s="7" t="s">
        <v>121</v>
      </c>
      <c r="E209" s="7" t="s">
        <v>2</v>
      </c>
    </row>
    <row r="210" spans="1:5" ht="12.75">
      <c r="A210" s="6">
        <v>27</v>
      </c>
      <c r="B210" s="7" t="s">
        <v>232</v>
      </c>
      <c r="C210" s="7" t="s">
        <v>186</v>
      </c>
      <c r="D210" s="7" t="s">
        <v>144</v>
      </c>
      <c r="E210" s="7" t="s">
        <v>2</v>
      </c>
    </row>
    <row r="211" spans="1:5" ht="12.75">
      <c r="A211" s="6">
        <v>28</v>
      </c>
      <c r="B211" s="7" t="s">
        <v>233</v>
      </c>
      <c r="C211" s="7" t="s">
        <v>213</v>
      </c>
      <c r="D211" s="7" t="s">
        <v>94</v>
      </c>
      <c r="E211" s="7" t="s">
        <v>2</v>
      </c>
    </row>
    <row r="212" spans="1:5" ht="12.75">
      <c r="A212" s="6">
        <v>29</v>
      </c>
      <c r="B212" s="7" t="s">
        <v>216</v>
      </c>
      <c r="C212" s="7" t="s">
        <v>133</v>
      </c>
      <c r="D212" s="7" t="s">
        <v>76</v>
      </c>
      <c r="E212" s="7" t="s">
        <v>2</v>
      </c>
    </row>
    <row r="213" spans="1:5" ht="12.75">
      <c r="A213" s="6">
        <v>30</v>
      </c>
      <c r="B213" s="7" t="s">
        <v>215</v>
      </c>
      <c r="C213" s="7" t="s">
        <v>52</v>
      </c>
      <c r="D213" s="7" t="s">
        <v>125</v>
      </c>
      <c r="E213" s="7" t="s">
        <v>2</v>
      </c>
    </row>
    <row r="214" spans="1:5" ht="12.75">
      <c r="A214" s="10">
        <v>31</v>
      </c>
      <c r="B214" s="7" t="s">
        <v>167</v>
      </c>
      <c r="C214" s="7" t="s">
        <v>234</v>
      </c>
      <c r="D214" s="7" t="s">
        <v>76</v>
      </c>
      <c r="E214" s="7" t="s">
        <v>2</v>
      </c>
    </row>
    <row r="215" spans="1:6" ht="12.75">
      <c r="A215" s="3">
        <v>1</v>
      </c>
      <c r="B215" s="5" t="s">
        <v>98</v>
      </c>
      <c r="C215" s="5" t="s">
        <v>193</v>
      </c>
      <c r="D215" s="5" t="s">
        <v>95</v>
      </c>
      <c r="E215" s="5" t="s">
        <v>2</v>
      </c>
      <c r="F215" s="11">
        <v>39661</v>
      </c>
    </row>
    <row r="216" spans="1:5" ht="12.75">
      <c r="A216" s="6">
        <v>2</v>
      </c>
      <c r="B216" s="7" t="s">
        <v>189</v>
      </c>
      <c r="C216" s="7" t="s">
        <v>7</v>
      </c>
      <c r="D216" s="7" t="s">
        <v>95</v>
      </c>
      <c r="E216" s="7" t="s">
        <v>2</v>
      </c>
    </row>
    <row r="217" spans="1:5" ht="12.75">
      <c r="A217" s="6">
        <v>3</v>
      </c>
      <c r="B217" s="7" t="s">
        <v>170</v>
      </c>
      <c r="C217" s="7" t="s">
        <v>194</v>
      </c>
      <c r="D217" s="7" t="s">
        <v>95</v>
      </c>
      <c r="E217" s="7" t="s">
        <v>2</v>
      </c>
    </row>
    <row r="218" spans="1:5" ht="12.75">
      <c r="A218" s="6">
        <v>4</v>
      </c>
      <c r="B218" s="7" t="s">
        <v>235</v>
      </c>
      <c r="C218" s="7" t="s">
        <v>87</v>
      </c>
      <c r="D218" s="7" t="s">
        <v>76</v>
      </c>
      <c r="E218" s="7" t="s">
        <v>2</v>
      </c>
    </row>
    <row r="219" spans="1:5" ht="12.75">
      <c r="A219" s="6">
        <v>5</v>
      </c>
      <c r="B219" s="7" t="s">
        <v>215</v>
      </c>
      <c r="C219" s="7" t="s">
        <v>214</v>
      </c>
      <c r="D219" s="7" t="s">
        <v>94</v>
      </c>
      <c r="E219" s="7" t="s">
        <v>2</v>
      </c>
    </row>
    <row r="220" spans="1:5" ht="12.75">
      <c r="A220" s="6">
        <v>6</v>
      </c>
      <c r="B220" s="7" t="s">
        <v>192</v>
      </c>
      <c r="C220" s="7" t="s">
        <v>87</v>
      </c>
      <c r="D220" s="7" t="s">
        <v>200</v>
      </c>
      <c r="E220" s="7" t="s">
        <v>2</v>
      </c>
    </row>
    <row r="221" spans="1:5" ht="12.75">
      <c r="A221" s="6">
        <v>7</v>
      </c>
      <c r="B221" s="7" t="s">
        <v>236</v>
      </c>
      <c r="C221" s="7" t="s">
        <v>120</v>
      </c>
      <c r="D221" s="7" t="s">
        <v>94</v>
      </c>
      <c r="E221" s="7" t="s">
        <v>2</v>
      </c>
    </row>
    <row r="222" spans="1:5" ht="12.75">
      <c r="A222" s="6">
        <v>8</v>
      </c>
      <c r="B222" s="7" t="s">
        <v>216</v>
      </c>
      <c r="C222" s="7" t="s">
        <v>7</v>
      </c>
      <c r="D222" s="7" t="s">
        <v>76</v>
      </c>
      <c r="E222" s="7" t="s">
        <v>2</v>
      </c>
    </row>
    <row r="223" spans="1:5" ht="12.75">
      <c r="A223" s="6">
        <v>9</v>
      </c>
      <c r="B223" s="7" t="s">
        <v>160</v>
      </c>
      <c r="C223" s="7" t="s">
        <v>47</v>
      </c>
      <c r="D223" s="7" t="s">
        <v>76</v>
      </c>
      <c r="E223" s="7" t="s">
        <v>2</v>
      </c>
    </row>
    <row r="224" spans="1:5" ht="12.75">
      <c r="A224" s="6">
        <v>10</v>
      </c>
      <c r="B224" s="7" t="s">
        <v>237</v>
      </c>
      <c r="C224" s="7" t="s">
        <v>161</v>
      </c>
      <c r="D224" s="7" t="s">
        <v>76</v>
      </c>
      <c r="E224" s="7" t="s">
        <v>2</v>
      </c>
    </row>
    <row r="225" spans="1:5" ht="12.75">
      <c r="A225" s="6">
        <v>11</v>
      </c>
      <c r="B225" s="7" t="s">
        <v>233</v>
      </c>
      <c r="C225" s="7" t="s">
        <v>14</v>
      </c>
      <c r="D225" s="7" t="s">
        <v>76</v>
      </c>
      <c r="E225" s="7" t="s">
        <v>2</v>
      </c>
    </row>
    <row r="226" spans="1:5" ht="12.75">
      <c r="A226" s="6">
        <v>12</v>
      </c>
      <c r="B226" s="7" t="s">
        <v>190</v>
      </c>
      <c r="C226" s="7" t="s">
        <v>9</v>
      </c>
      <c r="D226" s="7" t="s">
        <v>76</v>
      </c>
      <c r="E226" s="7" t="s">
        <v>2</v>
      </c>
    </row>
    <row r="227" spans="1:5" ht="12.75">
      <c r="A227" s="6">
        <v>13</v>
      </c>
      <c r="B227" s="7" t="s">
        <v>238</v>
      </c>
      <c r="C227" s="7" t="s">
        <v>239</v>
      </c>
      <c r="D227" s="7" t="s">
        <v>95</v>
      </c>
      <c r="E227" s="7" t="s">
        <v>2</v>
      </c>
    </row>
    <row r="228" spans="1:5" ht="12.75">
      <c r="A228" s="6">
        <v>14</v>
      </c>
      <c r="B228" s="7" t="s">
        <v>170</v>
      </c>
      <c r="C228" s="7" t="s">
        <v>224</v>
      </c>
      <c r="D228" s="7" t="s">
        <v>76</v>
      </c>
      <c r="E228" s="7" t="s">
        <v>2</v>
      </c>
    </row>
    <row r="229" spans="1:5" ht="12.75">
      <c r="A229" s="6">
        <v>15</v>
      </c>
      <c r="B229" s="7" t="s">
        <v>240</v>
      </c>
      <c r="C229" s="7" t="s">
        <v>161</v>
      </c>
      <c r="D229" s="7" t="s">
        <v>76</v>
      </c>
      <c r="E229" s="7" t="s">
        <v>2</v>
      </c>
    </row>
    <row r="230" spans="1:5" ht="12.75">
      <c r="A230" s="6">
        <v>16</v>
      </c>
      <c r="B230" s="7" t="s">
        <v>173</v>
      </c>
      <c r="C230" s="7" t="s">
        <v>7</v>
      </c>
      <c r="D230" s="7" t="s">
        <v>76</v>
      </c>
      <c r="E230" s="7" t="s">
        <v>2</v>
      </c>
    </row>
    <row r="231" spans="1:5" ht="12.75">
      <c r="A231" s="6">
        <v>17</v>
      </c>
      <c r="B231" s="7" t="s">
        <v>241</v>
      </c>
      <c r="C231" s="7" t="s">
        <v>207</v>
      </c>
      <c r="D231" s="7" t="s">
        <v>95</v>
      </c>
      <c r="E231" s="7" t="s">
        <v>2</v>
      </c>
    </row>
    <row r="232" spans="1:5" ht="12.75">
      <c r="A232" s="6">
        <v>18</v>
      </c>
      <c r="B232" s="7" t="s">
        <v>242</v>
      </c>
      <c r="C232" s="7" t="s">
        <v>14</v>
      </c>
      <c r="D232" s="7" t="s">
        <v>76</v>
      </c>
      <c r="E232" s="7" t="s">
        <v>2</v>
      </c>
    </row>
    <row r="233" spans="1:5" ht="12.75">
      <c r="A233" s="6">
        <v>19</v>
      </c>
      <c r="B233" s="7" t="s">
        <v>190</v>
      </c>
      <c r="C233" s="7" t="s">
        <v>152</v>
      </c>
      <c r="D233" s="7" t="s">
        <v>76</v>
      </c>
      <c r="E233" s="7" t="s">
        <v>2</v>
      </c>
    </row>
    <row r="234" spans="1:5" ht="12.75">
      <c r="A234" s="6">
        <v>20</v>
      </c>
      <c r="B234" s="7" t="s">
        <v>92</v>
      </c>
      <c r="C234" s="7" t="s">
        <v>5</v>
      </c>
      <c r="D234" s="7" t="s">
        <v>134</v>
      </c>
      <c r="E234" s="7" t="s">
        <v>2</v>
      </c>
    </row>
    <row r="235" spans="1:5" ht="12.75">
      <c r="A235" s="6">
        <v>21</v>
      </c>
      <c r="B235" s="7" t="s">
        <v>216</v>
      </c>
      <c r="C235" s="7" t="s">
        <v>89</v>
      </c>
      <c r="D235" s="7" t="s">
        <v>95</v>
      </c>
      <c r="E235" s="7" t="s">
        <v>2</v>
      </c>
    </row>
    <row r="236" spans="1:5" ht="12.75">
      <c r="A236" s="6">
        <v>22</v>
      </c>
      <c r="B236" s="7" t="s">
        <v>168</v>
      </c>
      <c r="C236" s="7" t="s">
        <v>27</v>
      </c>
      <c r="D236" s="7" t="s">
        <v>243</v>
      </c>
      <c r="E236" s="7" t="s">
        <v>2</v>
      </c>
    </row>
    <row r="237" spans="1:5" ht="12.75">
      <c r="A237" s="6">
        <v>23</v>
      </c>
      <c r="B237" s="7" t="s">
        <v>244</v>
      </c>
      <c r="C237" s="7" t="s">
        <v>14</v>
      </c>
      <c r="D237" s="7" t="s">
        <v>76</v>
      </c>
      <c r="E237" s="7" t="s">
        <v>2</v>
      </c>
    </row>
    <row r="238" spans="1:5" ht="12.75">
      <c r="A238" s="6">
        <v>24</v>
      </c>
      <c r="B238" s="7" t="s">
        <v>162</v>
      </c>
      <c r="C238" s="9" t="s">
        <v>18</v>
      </c>
      <c r="D238" s="7" t="s">
        <v>245</v>
      </c>
      <c r="E238" s="7" t="s">
        <v>2</v>
      </c>
    </row>
    <row r="239" spans="1:5" ht="12.75">
      <c r="A239" s="6">
        <v>25</v>
      </c>
      <c r="B239" s="7" t="s">
        <v>96</v>
      </c>
      <c r="C239" s="7" t="s">
        <v>180</v>
      </c>
      <c r="D239" s="7" t="s">
        <v>76</v>
      </c>
      <c r="E239" s="7" t="s">
        <v>2</v>
      </c>
    </row>
    <row r="240" spans="1:5" ht="12.75">
      <c r="A240" s="6">
        <v>26</v>
      </c>
      <c r="B240" s="7" t="s">
        <v>169</v>
      </c>
      <c r="C240" s="7" t="s">
        <v>171</v>
      </c>
      <c r="D240" s="7" t="s">
        <v>76</v>
      </c>
      <c r="E240" s="7" t="s">
        <v>2</v>
      </c>
    </row>
    <row r="241" spans="1:5" ht="12.75">
      <c r="A241" s="6">
        <v>27</v>
      </c>
      <c r="B241" s="7" t="s">
        <v>244</v>
      </c>
      <c r="C241" s="7" t="s">
        <v>29</v>
      </c>
      <c r="D241" s="7" t="s">
        <v>76</v>
      </c>
      <c r="E241" s="7" t="s">
        <v>2</v>
      </c>
    </row>
    <row r="242" spans="1:5" ht="12.75">
      <c r="A242" s="6">
        <v>28</v>
      </c>
      <c r="B242" s="7" t="s">
        <v>157</v>
      </c>
      <c r="C242" s="7" t="s">
        <v>87</v>
      </c>
      <c r="D242" s="7" t="s">
        <v>95</v>
      </c>
      <c r="E242" s="7" t="s">
        <v>2</v>
      </c>
    </row>
    <row r="243" spans="1:5" ht="12.75">
      <c r="A243" s="6">
        <v>29</v>
      </c>
      <c r="B243" s="7" t="s">
        <v>246</v>
      </c>
      <c r="C243" s="7" t="s">
        <v>34</v>
      </c>
      <c r="D243" s="7" t="s">
        <v>76</v>
      </c>
      <c r="E243" s="7" t="s">
        <v>2</v>
      </c>
    </row>
    <row r="244" spans="1:5" ht="12.75">
      <c r="A244" s="6">
        <v>30</v>
      </c>
      <c r="B244" s="7" t="s">
        <v>181</v>
      </c>
      <c r="C244" s="7" t="s">
        <v>140</v>
      </c>
      <c r="D244" s="7" t="s">
        <v>76</v>
      </c>
      <c r="E244" s="7" t="s">
        <v>2</v>
      </c>
    </row>
    <row r="245" spans="1:5" ht="12.75">
      <c r="A245" s="10">
        <v>31</v>
      </c>
      <c r="B245" s="12" t="s">
        <v>247</v>
      </c>
      <c r="C245" s="7" t="s">
        <v>201</v>
      </c>
      <c r="D245" s="7" t="s">
        <v>95</v>
      </c>
      <c r="E245" s="7" t="s">
        <v>2</v>
      </c>
    </row>
    <row r="246" spans="1:6" ht="12.75">
      <c r="A246" s="3">
        <v>1</v>
      </c>
      <c r="B246" s="5" t="s">
        <v>238</v>
      </c>
      <c r="C246" s="5" t="s">
        <v>131</v>
      </c>
      <c r="D246" s="5" t="s">
        <v>76</v>
      </c>
      <c r="E246" s="5" t="s">
        <v>2</v>
      </c>
      <c r="F246" s="1">
        <v>39692</v>
      </c>
    </row>
    <row r="247" spans="1:5" ht="12.75">
      <c r="A247" s="6">
        <v>2</v>
      </c>
      <c r="B247" s="7" t="s">
        <v>227</v>
      </c>
      <c r="C247" s="7" t="s">
        <v>205</v>
      </c>
      <c r="D247" s="7" t="s">
        <v>95</v>
      </c>
      <c r="E247" s="7" t="s">
        <v>2</v>
      </c>
    </row>
    <row r="248" spans="1:5" ht="12.75">
      <c r="A248" s="6">
        <v>3</v>
      </c>
      <c r="B248" s="12" t="s">
        <v>174</v>
      </c>
      <c r="C248" s="7" t="s">
        <v>123</v>
      </c>
      <c r="D248" s="7" t="s">
        <v>76</v>
      </c>
      <c r="E248" s="7" t="s">
        <v>2</v>
      </c>
    </row>
    <row r="249" spans="1:5" ht="12.75">
      <c r="A249" s="6">
        <v>4</v>
      </c>
      <c r="B249" s="7" t="s">
        <v>241</v>
      </c>
      <c r="C249" s="7" t="s">
        <v>248</v>
      </c>
      <c r="D249" s="7" t="s">
        <v>94</v>
      </c>
      <c r="E249" s="7" t="s">
        <v>2</v>
      </c>
    </row>
    <row r="250" spans="1:5" ht="12.75">
      <c r="A250" s="6">
        <v>5</v>
      </c>
      <c r="B250" s="7" t="s">
        <v>178</v>
      </c>
      <c r="C250" s="7" t="s">
        <v>131</v>
      </c>
      <c r="D250" s="7" t="s">
        <v>112</v>
      </c>
      <c r="E250" s="7" t="s">
        <v>2</v>
      </c>
    </row>
    <row r="251" spans="1:5" ht="12.75">
      <c r="A251" s="6">
        <v>6</v>
      </c>
      <c r="B251" s="7" t="s">
        <v>249</v>
      </c>
      <c r="C251" s="7" t="s">
        <v>123</v>
      </c>
      <c r="D251" s="7" t="s">
        <v>94</v>
      </c>
      <c r="E251" s="7" t="s">
        <v>2</v>
      </c>
    </row>
    <row r="252" spans="1:5" ht="12.75">
      <c r="A252" s="6">
        <v>7</v>
      </c>
      <c r="B252" s="7" t="s">
        <v>250</v>
      </c>
      <c r="C252" s="7" t="s">
        <v>5</v>
      </c>
      <c r="D252" s="7" t="s">
        <v>76</v>
      </c>
      <c r="E252" s="7" t="s">
        <v>2</v>
      </c>
    </row>
    <row r="253" spans="1:5" ht="12.75">
      <c r="A253" s="6">
        <v>8</v>
      </c>
      <c r="B253" s="7" t="s">
        <v>250</v>
      </c>
      <c r="C253" s="7" t="s">
        <v>234</v>
      </c>
      <c r="D253" s="7" t="s">
        <v>76</v>
      </c>
      <c r="E253" s="7" t="s">
        <v>2</v>
      </c>
    </row>
    <row r="254" spans="1:5" ht="12.75">
      <c r="A254" s="6">
        <v>9</v>
      </c>
      <c r="B254" s="7" t="s">
        <v>227</v>
      </c>
      <c r="C254" s="7" t="s">
        <v>137</v>
      </c>
      <c r="D254" s="7" t="s">
        <v>251</v>
      </c>
      <c r="E254" s="7" t="s">
        <v>2</v>
      </c>
    </row>
    <row r="255" spans="1:5" ht="12.75">
      <c r="A255" s="6">
        <v>10</v>
      </c>
      <c r="B255" s="7" t="s">
        <v>252</v>
      </c>
      <c r="C255" s="7" t="s">
        <v>55</v>
      </c>
      <c r="D255" s="7" t="s">
        <v>94</v>
      </c>
      <c r="E255" s="7" t="s">
        <v>2</v>
      </c>
    </row>
    <row r="256" spans="1:5" ht="12.75">
      <c r="A256" s="6">
        <v>11</v>
      </c>
      <c r="B256" s="7" t="s">
        <v>216</v>
      </c>
      <c r="C256" s="7" t="s">
        <v>33</v>
      </c>
      <c r="D256" s="7" t="s">
        <v>95</v>
      </c>
      <c r="E256" s="7" t="s">
        <v>2</v>
      </c>
    </row>
    <row r="257" spans="1:5" ht="12.75">
      <c r="A257" s="6">
        <v>12</v>
      </c>
      <c r="B257" s="7" t="s">
        <v>162</v>
      </c>
      <c r="C257" s="7" t="s">
        <v>123</v>
      </c>
      <c r="D257" s="7" t="s">
        <v>76</v>
      </c>
      <c r="E257" s="7" t="s">
        <v>2</v>
      </c>
    </row>
    <row r="258" spans="1:5" ht="12.75">
      <c r="A258" s="6">
        <v>13</v>
      </c>
      <c r="B258" s="7" t="s">
        <v>96</v>
      </c>
      <c r="C258" s="7" t="s">
        <v>131</v>
      </c>
      <c r="D258" s="7" t="s">
        <v>76</v>
      </c>
      <c r="E258" s="7" t="s">
        <v>2</v>
      </c>
    </row>
    <row r="259" spans="1:5" ht="12.75">
      <c r="A259" s="6">
        <v>14</v>
      </c>
      <c r="B259" s="7" t="s">
        <v>253</v>
      </c>
      <c r="C259" s="7" t="s">
        <v>135</v>
      </c>
      <c r="D259" s="7" t="s">
        <v>76</v>
      </c>
      <c r="E259" s="7" t="s">
        <v>2</v>
      </c>
    </row>
    <row r="260" spans="1:5" ht="12.75">
      <c r="A260" s="6">
        <v>15</v>
      </c>
      <c r="B260" s="7" t="s">
        <v>178</v>
      </c>
      <c r="C260" s="7" t="s">
        <v>133</v>
      </c>
      <c r="D260" s="7" t="s">
        <v>95</v>
      </c>
      <c r="E260" s="7" t="s">
        <v>2</v>
      </c>
    </row>
    <row r="261" spans="1:5" ht="12.75">
      <c r="A261" s="6">
        <v>16</v>
      </c>
      <c r="B261" s="7" t="s">
        <v>147</v>
      </c>
      <c r="C261" s="7" t="s">
        <v>135</v>
      </c>
      <c r="D261" s="7" t="s">
        <v>94</v>
      </c>
      <c r="E261" s="7" t="s">
        <v>2</v>
      </c>
    </row>
    <row r="262" spans="1:5" ht="12.75">
      <c r="A262" s="6">
        <v>17</v>
      </c>
      <c r="B262" s="7" t="s">
        <v>199</v>
      </c>
      <c r="C262" s="7" t="s">
        <v>15</v>
      </c>
      <c r="D262" s="7" t="s">
        <v>76</v>
      </c>
      <c r="E262" s="7" t="s">
        <v>2</v>
      </c>
    </row>
    <row r="263" spans="1:5" ht="12.75">
      <c r="A263" s="6">
        <v>18</v>
      </c>
      <c r="B263" s="7" t="s">
        <v>254</v>
      </c>
      <c r="C263" s="9" t="s">
        <v>32</v>
      </c>
      <c r="D263" s="7" t="s">
        <v>76</v>
      </c>
      <c r="E263" s="7" t="s">
        <v>2</v>
      </c>
    </row>
    <row r="264" spans="1:5" ht="12.75">
      <c r="A264" s="6">
        <v>19</v>
      </c>
      <c r="B264" s="7" t="s">
        <v>102</v>
      </c>
      <c r="C264" s="7" t="s">
        <v>48</v>
      </c>
      <c r="D264" s="7" t="s">
        <v>76</v>
      </c>
      <c r="E264" s="7" t="s">
        <v>2</v>
      </c>
    </row>
    <row r="265" spans="1:5" ht="12.75">
      <c r="A265" s="6">
        <v>20</v>
      </c>
      <c r="B265" s="7" t="s">
        <v>255</v>
      </c>
      <c r="C265" s="7" t="s">
        <v>63</v>
      </c>
      <c r="D265" s="7" t="s">
        <v>95</v>
      </c>
      <c r="E265" s="7" t="s">
        <v>2</v>
      </c>
    </row>
    <row r="266" spans="1:5" ht="12.75">
      <c r="A266" s="6">
        <v>21</v>
      </c>
      <c r="B266" s="7" t="s">
        <v>168</v>
      </c>
      <c r="C266" s="7" t="s">
        <v>65</v>
      </c>
      <c r="D266" s="7" t="s">
        <v>95</v>
      </c>
      <c r="E266" s="7" t="s">
        <v>2</v>
      </c>
    </row>
    <row r="267" spans="1:5" ht="12.75">
      <c r="A267" s="6">
        <v>22</v>
      </c>
      <c r="B267" s="7" t="s">
        <v>256</v>
      </c>
      <c r="C267" s="7" t="s">
        <v>77</v>
      </c>
      <c r="D267" s="7" t="s">
        <v>95</v>
      </c>
      <c r="E267" s="7" t="s">
        <v>2</v>
      </c>
    </row>
    <row r="268" spans="1:5" ht="12.75">
      <c r="A268" s="6">
        <v>23</v>
      </c>
      <c r="B268" s="7" t="s">
        <v>257</v>
      </c>
      <c r="C268" s="7" t="s">
        <v>18</v>
      </c>
      <c r="D268" s="7" t="s">
        <v>142</v>
      </c>
      <c r="E268" s="7" t="s">
        <v>2</v>
      </c>
    </row>
    <row r="269" spans="1:5" ht="12.75">
      <c r="A269" s="6">
        <v>24</v>
      </c>
      <c r="B269" s="7" t="s">
        <v>255</v>
      </c>
      <c r="C269" s="7" t="s">
        <v>196</v>
      </c>
      <c r="D269" s="7" t="s">
        <v>258</v>
      </c>
      <c r="E269" s="7" t="s">
        <v>2</v>
      </c>
    </row>
    <row r="270" spans="1:5" ht="12.75">
      <c r="A270" s="6">
        <v>25</v>
      </c>
      <c r="B270" s="7" t="s">
        <v>229</v>
      </c>
      <c r="C270" s="7" t="s">
        <v>149</v>
      </c>
      <c r="D270" s="7" t="s">
        <v>95</v>
      </c>
      <c r="E270" s="7" t="s">
        <v>2</v>
      </c>
    </row>
    <row r="271" spans="1:5" ht="12.75">
      <c r="A271" s="6">
        <v>26</v>
      </c>
      <c r="B271" s="7" t="s">
        <v>172</v>
      </c>
      <c r="C271" s="7" t="s">
        <v>49</v>
      </c>
      <c r="D271" s="7" t="s">
        <v>76</v>
      </c>
      <c r="E271" s="7" t="s">
        <v>2</v>
      </c>
    </row>
    <row r="272" spans="1:5" ht="12.75">
      <c r="A272" s="6">
        <v>27</v>
      </c>
      <c r="B272" s="7" t="s">
        <v>104</v>
      </c>
      <c r="C272" s="7" t="s">
        <v>145</v>
      </c>
      <c r="D272" s="7" t="s">
        <v>230</v>
      </c>
      <c r="E272" s="7" t="s">
        <v>2</v>
      </c>
    </row>
    <row r="273" spans="1:5" ht="12.75">
      <c r="A273" s="6">
        <v>28</v>
      </c>
      <c r="B273" s="7" t="s">
        <v>186</v>
      </c>
      <c r="C273" s="7" t="s">
        <v>30</v>
      </c>
      <c r="D273" s="7" t="s">
        <v>76</v>
      </c>
      <c r="E273" s="7" t="s">
        <v>2</v>
      </c>
    </row>
    <row r="274" spans="1:5" ht="12.75">
      <c r="A274" s="6">
        <v>29</v>
      </c>
      <c r="B274" s="7" t="s">
        <v>211</v>
      </c>
      <c r="C274" s="7" t="s">
        <v>1</v>
      </c>
      <c r="D274" s="7" t="s">
        <v>76</v>
      </c>
      <c r="E274" s="7" t="s">
        <v>2</v>
      </c>
    </row>
    <row r="275" spans="1:5" ht="12.75">
      <c r="A275" s="10">
        <v>30</v>
      </c>
      <c r="B275" s="7" t="s">
        <v>259</v>
      </c>
      <c r="C275" s="7" t="s">
        <v>207</v>
      </c>
      <c r="D275" s="7" t="s">
        <v>76</v>
      </c>
      <c r="E275" s="7" t="s">
        <v>2</v>
      </c>
    </row>
    <row r="276" spans="1:6" ht="12.75">
      <c r="A276" s="3">
        <v>1</v>
      </c>
      <c r="B276" s="5" t="s">
        <v>201</v>
      </c>
      <c r="C276" s="5" t="s">
        <v>194</v>
      </c>
      <c r="D276" s="5" t="s">
        <v>127</v>
      </c>
      <c r="E276" s="5" t="s">
        <v>2</v>
      </c>
      <c r="F276" s="1">
        <v>39722</v>
      </c>
    </row>
    <row r="277" spans="1:5" ht="12.75">
      <c r="A277" s="6">
        <v>2</v>
      </c>
      <c r="B277" s="7" t="s">
        <v>175</v>
      </c>
      <c r="C277" s="7" t="s">
        <v>47</v>
      </c>
      <c r="D277" s="7" t="s">
        <v>94</v>
      </c>
      <c r="E277" s="7" t="s">
        <v>2</v>
      </c>
    </row>
    <row r="278" spans="1:5" ht="12.75">
      <c r="A278" s="6">
        <v>3</v>
      </c>
      <c r="B278" s="7" t="s">
        <v>93</v>
      </c>
      <c r="C278" s="9" t="s">
        <v>54</v>
      </c>
      <c r="D278" s="7" t="s">
        <v>95</v>
      </c>
      <c r="E278" s="7" t="s">
        <v>2</v>
      </c>
    </row>
    <row r="279" spans="1:5" ht="12.75">
      <c r="A279" s="6">
        <v>4</v>
      </c>
      <c r="B279" s="7" t="s">
        <v>184</v>
      </c>
      <c r="C279" s="9" t="s">
        <v>54</v>
      </c>
      <c r="D279" s="7" t="s">
        <v>76</v>
      </c>
      <c r="E279" s="7" t="s">
        <v>2</v>
      </c>
    </row>
    <row r="280" spans="1:5" ht="12.75">
      <c r="A280" s="6">
        <v>5</v>
      </c>
      <c r="B280" s="7" t="s">
        <v>260</v>
      </c>
      <c r="C280" s="7" t="s">
        <v>47</v>
      </c>
      <c r="D280" s="7" t="s">
        <v>76</v>
      </c>
      <c r="E280" s="7" t="s">
        <v>2</v>
      </c>
    </row>
    <row r="281" spans="1:5" ht="12.75">
      <c r="A281" s="6">
        <v>6</v>
      </c>
      <c r="B281" s="7" t="s">
        <v>261</v>
      </c>
      <c r="C281" s="7" t="s">
        <v>180</v>
      </c>
      <c r="D281" s="7" t="s">
        <v>95</v>
      </c>
      <c r="E281" s="7" t="s">
        <v>2</v>
      </c>
    </row>
    <row r="282" spans="1:5" ht="12.75">
      <c r="A282" s="6">
        <v>7</v>
      </c>
      <c r="B282" s="7" t="s">
        <v>262</v>
      </c>
      <c r="C282" s="7" t="s">
        <v>47</v>
      </c>
      <c r="D282" s="7" t="s">
        <v>76</v>
      </c>
      <c r="E282" s="7" t="s">
        <v>2</v>
      </c>
    </row>
    <row r="283" spans="1:5" ht="12.75">
      <c r="A283" s="6">
        <v>8</v>
      </c>
      <c r="B283" s="7" t="s">
        <v>192</v>
      </c>
      <c r="C283" s="9" t="s">
        <v>54</v>
      </c>
      <c r="D283" s="7" t="s">
        <v>95</v>
      </c>
      <c r="E283" s="7" t="s">
        <v>2</v>
      </c>
    </row>
    <row r="284" spans="1:5" ht="12.75">
      <c r="A284" s="6">
        <v>9</v>
      </c>
      <c r="B284" s="7" t="s">
        <v>92</v>
      </c>
      <c r="C284" s="7" t="s">
        <v>234</v>
      </c>
      <c r="D284" s="7" t="s">
        <v>95</v>
      </c>
      <c r="E284" s="7" t="s">
        <v>2</v>
      </c>
    </row>
    <row r="285" spans="1:5" ht="12.75">
      <c r="A285" s="6">
        <v>10</v>
      </c>
      <c r="B285" s="12" t="s">
        <v>189</v>
      </c>
      <c r="C285" s="7" t="s">
        <v>89</v>
      </c>
      <c r="D285" s="7" t="s">
        <v>76</v>
      </c>
      <c r="E285" s="7" t="s">
        <v>2</v>
      </c>
    </row>
    <row r="286" spans="1:5" ht="12.75">
      <c r="A286" s="6">
        <v>11</v>
      </c>
      <c r="B286" s="7" t="s">
        <v>263</v>
      </c>
      <c r="C286" s="7" t="s">
        <v>145</v>
      </c>
      <c r="D286" s="7" t="s">
        <v>94</v>
      </c>
      <c r="E286" s="7" t="s">
        <v>2</v>
      </c>
    </row>
    <row r="287" spans="1:5" ht="12.75">
      <c r="A287" s="6">
        <v>12</v>
      </c>
      <c r="B287" s="7" t="s">
        <v>93</v>
      </c>
      <c r="C287" s="7" t="s">
        <v>264</v>
      </c>
      <c r="D287" s="7" t="s">
        <v>265</v>
      </c>
      <c r="E287" s="7" t="s">
        <v>2</v>
      </c>
    </row>
    <row r="288" spans="1:5" ht="12.75">
      <c r="A288" s="6">
        <v>13</v>
      </c>
      <c r="B288" s="7" t="s">
        <v>147</v>
      </c>
      <c r="C288" s="7" t="s">
        <v>130</v>
      </c>
      <c r="D288" s="7" t="s">
        <v>75</v>
      </c>
      <c r="E288" s="7" t="s">
        <v>2</v>
      </c>
    </row>
    <row r="289" spans="1:5" ht="12.75">
      <c r="A289" s="6">
        <v>14</v>
      </c>
      <c r="B289" s="7" t="s">
        <v>96</v>
      </c>
      <c r="C289" s="7" t="s">
        <v>191</v>
      </c>
      <c r="D289" s="7" t="s">
        <v>76</v>
      </c>
      <c r="E289" s="7" t="s">
        <v>2</v>
      </c>
    </row>
    <row r="290" spans="1:5" ht="12.75">
      <c r="A290" s="6">
        <v>15</v>
      </c>
      <c r="B290" s="7" t="s">
        <v>92</v>
      </c>
      <c r="C290" s="7" t="s">
        <v>5</v>
      </c>
      <c r="D290" s="7" t="s">
        <v>95</v>
      </c>
      <c r="E290" s="7" t="s">
        <v>2</v>
      </c>
    </row>
    <row r="291" spans="1:5" ht="12.75">
      <c r="A291" s="6">
        <v>16</v>
      </c>
      <c r="B291" s="7" t="s">
        <v>262</v>
      </c>
      <c r="C291" s="7" t="s">
        <v>145</v>
      </c>
      <c r="D291" s="7" t="s">
        <v>266</v>
      </c>
      <c r="E291" s="7" t="s">
        <v>2</v>
      </c>
    </row>
    <row r="292" spans="1:5" ht="12.75">
      <c r="A292" s="6">
        <v>17</v>
      </c>
      <c r="B292" s="7" t="s">
        <v>162</v>
      </c>
      <c r="C292" s="7" t="s">
        <v>267</v>
      </c>
      <c r="D292" s="7" t="s">
        <v>76</v>
      </c>
      <c r="E292" s="7" t="s">
        <v>2</v>
      </c>
    </row>
    <row r="293" spans="1:5" ht="12.75">
      <c r="A293" s="6">
        <v>18</v>
      </c>
      <c r="B293" s="7" t="s">
        <v>175</v>
      </c>
      <c r="C293" s="7" t="s">
        <v>0</v>
      </c>
      <c r="D293" s="7" t="s">
        <v>268</v>
      </c>
      <c r="E293" s="7" t="s">
        <v>2</v>
      </c>
    </row>
    <row r="294" spans="1:5" ht="12.75">
      <c r="A294" s="6">
        <v>19</v>
      </c>
      <c r="B294" s="7" t="s">
        <v>147</v>
      </c>
      <c r="C294" s="7" t="s">
        <v>205</v>
      </c>
      <c r="D294" s="7" t="s">
        <v>269</v>
      </c>
      <c r="E294" s="7" t="s">
        <v>2</v>
      </c>
    </row>
    <row r="295" spans="1:5" ht="12.75">
      <c r="A295" s="6">
        <v>20</v>
      </c>
      <c r="B295" s="7" t="s">
        <v>147</v>
      </c>
      <c r="C295" s="7" t="s">
        <v>84</v>
      </c>
      <c r="D295" s="7" t="s">
        <v>95</v>
      </c>
      <c r="E295" s="7" t="s">
        <v>2</v>
      </c>
    </row>
    <row r="296" spans="1:5" ht="12.75">
      <c r="A296" s="6">
        <v>21</v>
      </c>
      <c r="B296" s="7" t="s">
        <v>118</v>
      </c>
      <c r="C296" s="7" t="s">
        <v>207</v>
      </c>
      <c r="D296" s="7" t="s">
        <v>270</v>
      </c>
      <c r="E296" s="7" t="s">
        <v>2</v>
      </c>
    </row>
    <row r="297" spans="1:5" ht="12.75">
      <c r="A297" s="6">
        <v>22</v>
      </c>
      <c r="B297" s="7" t="s">
        <v>254</v>
      </c>
      <c r="C297" s="7" t="s">
        <v>13</v>
      </c>
      <c r="D297" s="7" t="s">
        <v>271</v>
      </c>
      <c r="E297" s="7" t="s">
        <v>2</v>
      </c>
    </row>
    <row r="298" spans="1:5" ht="12.75">
      <c r="A298" s="6">
        <v>23</v>
      </c>
      <c r="B298" s="7" t="s">
        <v>93</v>
      </c>
      <c r="C298" s="7" t="s">
        <v>63</v>
      </c>
      <c r="D298" s="7" t="s">
        <v>76</v>
      </c>
      <c r="E298" s="7" t="s">
        <v>2</v>
      </c>
    </row>
    <row r="299" spans="1:5" ht="12.75">
      <c r="A299" s="6">
        <v>24</v>
      </c>
      <c r="B299" s="7" t="s">
        <v>272</v>
      </c>
      <c r="C299" s="7" t="s">
        <v>14</v>
      </c>
      <c r="D299" s="7" t="s">
        <v>164</v>
      </c>
      <c r="E299" s="7" t="s">
        <v>2</v>
      </c>
    </row>
    <row r="300" spans="1:5" ht="12.75">
      <c r="A300" s="6">
        <v>25</v>
      </c>
      <c r="B300" s="7" t="s">
        <v>188</v>
      </c>
      <c r="C300" s="7" t="s">
        <v>133</v>
      </c>
      <c r="D300" s="7" t="s">
        <v>75</v>
      </c>
      <c r="E300" s="7" t="s">
        <v>2</v>
      </c>
    </row>
    <row r="301" spans="1:5" ht="12.75">
      <c r="A301" s="6">
        <v>26</v>
      </c>
      <c r="B301" s="7" t="s">
        <v>92</v>
      </c>
      <c r="C301" s="7" t="s">
        <v>130</v>
      </c>
      <c r="D301" s="7" t="s">
        <v>76</v>
      </c>
      <c r="E301" s="7" t="s">
        <v>2</v>
      </c>
    </row>
    <row r="302" spans="1:5" ht="12.75">
      <c r="A302" s="6">
        <v>27</v>
      </c>
      <c r="B302" s="7" t="s">
        <v>263</v>
      </c>
      <c r="C302" s="7" t="s">
        <v>207</v>
      </c>
      <c r="D302" s="7" t="s">
        <v>273</v>
      </c>
      <c r="E302" s="7" t="s">
        <v>2</v>
      </c>
    </row>
    <row r="303" spans="1:5" ht="12.75">
      <c r="A303" s="6">
        <v>28</v>
      </c>
      <c r="B303" s="7" t="s">
        <v>201</v>
      </c>
      <c r="C303" s="7" t="s">
        <v>207</v>
      </c>
      <c r="D303" s="7" t="s">
        <v>127</v>
      </c>
      <c r="E303" s="7" t="s">
        <v>2</v>
      </c>
    </row>
    <row r="304" spans="1:5" ht="12.75">
      <c r="A304" s="6">
        <v>29</v>
      </c>
      <c r="B304" s="7" t="s">
        <v>274</v>
      </c>
      <c r="C304" s="7" t="s">
        <v>275</v>
      </c>
      <c r="D304" s="7" t="s">
        <v>76</v>
      </c>
      <c r="E304" s="7" t="s">
        <v>2</v>
      </c>
    </row>
    <row r="305" spans="1:5" ht="12.75">
      <c r="A305" s="6">
        <v>30</v>
      </c>
      <c r="B305" s="7" t="s">
        <v>276</v>
      </c>
      <c r="C305" s="7" t="s">
        <v>264</v>
      </c>
      <c r="D305" s="7" t="s">
        <v>134</v>
      </c>
      <c r="E305" s="7" t="s">
        <v>2</v>
      </c>
    </row>
    <row r="306" spans="1:5" ht="12.75">
      <c r="A306" s="10">
        <v>31</v>
      </c>
      <c r="B306" s="7" t="s">
        <v>248</v>
      </c>
      <c r="C306" s="7" t="s">
        <v>214</v>
      </c>
      <c r="D306" s="7" t="s">
        <v>113</v>
      </c>
      <c r="E306" s="7" t="s">
        <v>2</v>
      </c>
    </row>
    <row r="307" spans="1:6" ht="15">
      <c r="A307" s="3">
        <v>1</v>
      </c>
      <c r="B307" s="5" t="s">
        <v>213</v>
      </c>
      <c r="C307" s="5" t="s">
        <v>30</v>
      </c>
      <c r="D307" s="8">
        <v>6.5</v>
      </c>
      <c r="E307" s="5" t="s">
        <v>2</v>
      </c>
      <c r="F307" s="1">
        <v>39753</v>
      </c>
    </row>
    <row r="308" spans="1:5" ht="15">
      <c r="A308" s="6">
        <v>2</v>
      </c>
      <c r="B308" s="7" t="s">
        <v>147</v>
      </c>
      <c r="C308" s="7" t="s">
        <v>234</v>
      </c>
      <c r="D308" s="8">
        <v>9.9</v>
      </c>
      <c r="E308" s="7" t="s">
        <v>2</v>
      </c>
    </row>
    <row r="309" spans="1:5" ht="15">
      <c r="A309" s="6">
        <v>3</v>
      </c>
      <c r="B309" s="12" t="s">
        <v>104</v>
      </c>
      <c r="C309" s="7" t="s">
        <v>114</v>
      </c>
      <c r="D309" s="8"/>
      <c r="E309" s="7" t="s">
        <v>2</v>
      </c>
    </row>
    <row r="310" spans="1:5" ht="15">
      <c r="A310" s="6">
        <v>4</v>
      </c>
      <c r="B310" s="7" t="s">
        <v>277</v>
      </c>
      <c r="C310" s="7" t="s">
        <v>47</v>
      </c>
      <c r="D310" s="8"/>
      <c r="E310" s="7" t="s">
        <v>2</v>
      </c>
    </row>
    <row r="311" spans="1:5" ht="15">
      <c r="A311" s="6">
        <v>5</v>
      </c>
      <c r="B311" s="7" t="s">
        <v>224</v>
      </c>
      <c r="C311" s="7" t="s">
        <v>21</v>
      </c>
      <c r="D311" s="8">
        <v>0.6000000000000001</v>
      </c>
      <c r="E311" s="7" t="s">
        <v>2</v>
      </c>
    </row>
    <row r="312" spans="1:5" ht="15">
      <c r="A312" s="6">
        <v>6</v>
      </c>
      <c r="B312" s="7" t="s">
        <v>131</v>
      </c>
      <c r="C312" s="7" t="s">
        <v>161</v>
      </c>
      <c r="D312" s="8">
        <v>3.7</v>
      </c>
      <c r="E312" s="7" t="s">
        <v>2</v>
      </c>
    </row>
    <row r="313" spans="1:5" ht="15">
      <c r="A313" s="6">
        <v>7</v>
      </c>
      <c r="B313" s="7" t="s">
        <v>152</v>
      </c>
      <c r="C313" s="7" t="s">
        <v>239</v>
      </c>
      <c r="D313" s="8"/>
      <c r="E313" s="7" t="s">
        <v>2</v>
      </c>
    </row>
    <row r="314" spans="1:5" ht="15">
      <c r="A314" s="6">
        <v>8</v>
      </c>
      <c r="B314" s="7" t="s">
        <v>147</v>
      </c>
      <c r="C314" s="7" t="s">
        <v>214</v>
      </c>
      <c r="D314" s="8">
        <v>11</v>
      </c>
      <c r="E314" s="7" t="s">
        <v>2</v>
      </c>
    </row>
    <row r="315" spans="1:5" ht="15">
      <c r="A315" s="6">
        <v>9</v>
      </c>
      <c r="B315" s="7" t="s">
        <v>275</v>
      </c>
      <c r="C315" s="7" t="s">
        <v>63</v>
      </c>
      <c r="D315" s="8">
        <v>2.1</v>
      </c>
      <c r="E315" s="7" t="s">
        <v>2</v>
      </c>
    </row>
    <row r="316" spans="1:5" ht="15">
      <c r="A316" s="6">
        <v>10</v>
      </c>
      <c r="B316" s="7" t="s">
        <v>180</v>
      </c>
      <c r="C316" s="7" t="s">
        <v>50</v>
      </c>
      <c r="D316" s="8">
        <v>22.7</v>
      </c>
      <c r="E316" s="7" t="s">
        <v>2</v>
      </c>
    </row>
    <row r="317" spans="1:5" ht="15">
      <c r="A317" s="6">
        <v>11</v>
      </c>
      <c r="B317" s="7" t="s">
        <v>275</v>
      </c>
      <c r="C317" s="7" t="s">
        <v>194</v>
      </c>
      <c r="D317" s="8">
        <v>3</v>
      </c>
      <c r="E317" s="7" t="s">
        <v>2</v>
      </c>
    </row>
    <row r="318" spans="1:5" ht="15">
      <c r="A318" s="6">
        <v>12</v>
      </c>
      <c r="B318" s="7" t="s">
        <v>171</v>
      </c>
      <c r="C318" s="7" t="s">
        <v>77</v>
      </c>
      <c r="D318" s="8"/>
      <c r="E318" s="7" t="s">
        <v>2</v>
      </c>
    </row>
    <row r="319" spans="1:5" ht="15">
      <c r="A319" s="6">
        <v>13</v>
      </c>
      <c r="B319" s="7" t="s">
        <v>33</v>
      </c>
      <c r="C319" s="7" t="s">
        <v>278</v>
      </c>
      <c r="D319" s="8">
        <v>1.8</v>
      </c>
      <c r="E319" s="7" t="s">
        <v>2</v>
      </c>
    </row>
    <row r="320" spans="1:5" ht="15">
      <c r="A320" s="6">
        <v>14</v>
      </c>
      <c r="B320" s="7" t="s">
        <v>126</v>
      </c>
      <c r="C320" s="7" t="s">
        <v>77</v>
      </c>
      <c r="D320" s="8"/>
      <c r="E320" s="7" t="s">
        <v>2</v>
      </c>
    </row>
    <row r="321" spans="1:5" ht="15">
      <c r="A321" s="6">
        <v>15</v>
      </c>
      <c r="B321" s="7" t="s">
        <v>51</v>
      </c>
      <c r="C321" s="7" t="s">
        <v>141</v>
      </c>
      <c r="D321" s="8"/>
      <c r="E321" s="7" t="s">
        <v>2</v>
      </c>
    </row>
    <row r="322" spans="1:5" ht="15">
      <c r="A322" s="6">
        <v>16</v>
      </c>
      <c r="B322" s="7" t="s">
        <v>5</v>
      </c>
      <c r="C322" s="7" t="s">
        <v>10</v>
      </c>
      <c r="D322" s="8"/>
      <c r="E322" s="7" t="s">
        <v>2</v>
      </c>
    </row>
    <row r="323" spans="1:5" ht="15">
      <c r="A323" s="6">
        <v>17</v>
      </c>
      <c r="B323" s="7" t="s">
        <v>5</v>
      </c>
      <c r="C323" s="7" t="s">
        <v>70</v>
      </c>
      <c r="D323" s="8"/>
      <c r="E323" s="7" t="s">
        <v>2</v>
      </c>
    </row>
    <row r="324" spans="1:5" ht="15">
      <c r="A324" s="6">
        <v>18</v>
      </c>
      <c r="B324" s="7" t="s">
        <v>27</v>
      </c>
      <c r="C324" s="7" t="s">
        <v>28</v>
      </c>
      <c r="D324" s="8">
        <v>1.4</v>
      </c>
      <c r="E324" s="7" t="s">
        <v>2</v>
      </c>
    </row>
    <row r="325" spans="1:5" ht="15">
      <c r="A325" s="6">
        <v>19</v>
      </c>
      <c r="B325" s="7" t="s">
        <v>25</v>
      </c>
      <c r="C325" s="7" t="s">
        <v>88</v>
      </c>
      <c r="D325" s="8"/>
      <c r="E325" s="7" t="s">
        <v>2</v>
      </c>
    </row>
    <row r="326" spans="1:5" ht="15">
      <c r="A326" s="6">
        <v>20</v>
      </c>
      <c r="B326" s="7" t="s">
        <v>196</v>
      </c>
      <c r="C326" s="7" t="s">
        <v>90</v>
      </c>
      <c r="D326" s="8">
        <v>0.7</v>
      </c>
      <c r="E326" s="7" t="s">
        <v>2</v>
      </c>
    </row>
    <row r="327" spans="1:5" ht="15">
      <c r="A327" s="6">
        <v>21</v>
      </c>
      <c r="B327" s="7" t="s">
        <v>47</v>
      </c>
      <c r="C327" s="9" t="s">
        <v>279</v>
      </c>
      <c r="D327" s="8">
        <v>0.4</v>
      </c>
      <c r="E327" s="7" t="s">
        <v>2</v>
      </c>
    </row>
    <row r="328" spans="1:5" ht="15">
      <c r="A328" s="6">
        <v>22</v>
      </c>
      <c r="B328" s="7" t="s">
        <v>89</v>
      </c>
      <c r="C328" s="7" t="s">
        <v>50</v>
      </c>
      <c r="D328" s="8">
        <v>2</v>
      </c>
      <c r="E328" s="7" t="s">
        <v>2</v>
      </c>
    </row>
    <row r="329" spans="1:5" ht="15">
      <c r="A329" s="6">
        <v>23</v>
      </c>
      <c r="B329" s="7" t="s">
        <v>10</v>
      </c>
      <c r="C329" s="7" t="s">
        <v>90</v>
      </c>
      <c r="D329" s="8">
        <v>6.6</v>
      </c>
      <c r="E329" s="7" t="s">
        <v>2</v>
      </c>
    </row>
    <row r="330" spans="1:5" ht="15">
      <c r="A330" s="6">
        <v>24</v>
      </c>
      <c r="B330" s="7" t="s">
        <v>25</v>
      </c>
      <c r="C330" s="7" t="s">
        <v>280</v>
      </c>
      <c r="D330" s="8">
        <v>0.9</v>
      </c>
      <c r="E330" s="7" t="s">
        <v>2</v>
      </c>
    </row>
    <row r="331" spans="1:5" ht="15">
      <c r="A331" s="6">
        <v>25</v>
      </c>
      <c r="B331" s="7" t="s">
        <v>70</v>
      </c>
      <c r="C331" s="7" t="s">
        <v>37</v>
      </c>
      <c r="D331" s="8"/>
      <c r="E331" s="7" t="s">
        <v>2</v>
      </c>
    </row>
    <row r="332" spans="1:5" ht="15">
      <c r="A332" s="6">
        <v>26</v>
      </c>
      <c r="B332" s="7" t="s">
        <v>32</v>
      </c>
      <c r="C332" s="7" t="s">
        <v>90</v>
      </c>
      <c r="D332" s="8"/>
      <c r="E332" s="7" t="s">
        <v>2</v>
      </c>
    </row>
    <row r="333" spans="1:5" ht="15">
      <c r="A333" s="6">
        <v>27</v>
      </c>
      <c r="B333" s="7" t="s">
        <v>10</v>
      </c>
      <c r="C333" s="7" t="s">
        <v>83</v>
      </c>
      <c r="D333" s="8">
        <v>0.30000000000000004</v>
      </c>
      <c r="E333" s="7" t="s">
        <v>2</v>
      </c>
    </row>
    <row r="334" spans="1:5" ht="15">
      <c r="A334" s="6">
        <v>28</v>
      </c>
      <c r="B334" s="7" t="s">
        <v>119</v>
      </c>
      <c r="C334" s="7" t="s">
        <v>60</v>
      </c>
      <c r="D334" s="8">
        <v>3.3</v>
      </c>
      <c r="E334" s="7" t="s">
        <v>2</v>
      </c>
    </row>
    <row r="335" spans="1:5" ht="15">
      <c r="A335" s="6">
        <v>29</v>
      </c>
      <c r="B335" s="7" t="s">
        <v>12</v>
      </c>
      <c r="C335" s="7" t="s">
        <v>41</v>
      </c>
      <c r="D335" s="8">
        <v>1.7000000000000002</v>
      </c>
      <c r="E335" s="7" t="s">
        <v>2</v>
      </c>
    </row>
    <row r="336" spans="1:5" ht="15">
      <c r="A336" s="10">
        <v>30</v>
      </c>
      <c r="B336" s="7" t="s">
        <v>38</v>
      </c>
      <c r="C336" s="7" t="s">
        <v>22</v>
      </c>
      <c r="D336" s="8">
        <v>1.6</v>
      </c>
      <c r="E336" s="7" t="s">
        <v>2</v>
      </c>
    </row>
    <row r="337" spans="1:6" ht="12.75">
      <c r="A337" s="3">
        <v>1</v>
      </c>
      <c r="B337" s="5" t="s">
        <v>89</v>
      </c>
      <c r="C337" s="5" t="s">
        <v>281</v>
      </c>
      <c r="D337" s="5" t="s">
        <v>273</v>
      </c>
      <c r="E337" s="5" t="s">
        <v>2</v>
      </c>
      <c r="F337" s="1">
        <v>39783</v>
      </c>
    </row>
    <row r="338" spans="1:5" ht="12.75">
      <c r="A338" s="6">
        <v>2</v>
      </c>
      <c r="B338" s="7" t="s">
        <v>17</v>
      </c>
      <c r="C338" s="7" t="s">
        <v>65</v>
      </c>
      <c r="D338" s="7" t="s">
        <v>282</v>
      </c>
      <c r="E338" s="7" t="s">
        <v>2</v>
      </c>
    </row>
    <row r="339" spans="1:5" ht="12.75">
      <c r="A339" s="6">
        <v>3</v>
      </c>
      <c r="B339" s="12" t="s">
        <v>13</v>
      </c>
      <c r="C339" s="7" t="s">
        <v>65</v>
      </c>
      <c r="D339" s="7" t="s">
        <v>134</v>
      </c>
      <c r="E339" s="7" t="s">
        <v>2</v>
      </c>
    </row>
    <row r="340" spans="1:5" ht="12.75">
      <c r="A340" s="6">
        <v>4</v>
      </c>
      <c r="B340" s="7" t="s">
        <v>1</v>
      </c>
      <c r="C340" s="7" t="s">
        <v>65</v>
      </c>
      <c r="D340" s="7" t="s">
        <v>125</v>
      </c>
      <c r="E340" s="7" t="s">
        <v>2</v>
      </c>
    </row>
    <row r="341" spans="1:5" ht="12.75">
      <c r="A341" s="6">
        <v>5</v>
      </c>
      <c r="B341" s="7" t="s">
        <v>119</v>
      </c>
      <c r="C341" s="7" t="s">
        <v>24</v>
      </c>
      <c r="D341" s="7" t="s">
        <v>76</v>
      </c>
      <c r="E341" s="7" t="s">
        <v>2</v>
      </c>
    </row>
    <row r="342" spans="1:5" ht="12.75">
      <c r="A342" s="6">
        <v>6</v>
      </c>
      <c r="B342" s="7" t="s">
        <v>46</v>
      </c>
      <c r="C342" s="7" t="s">
        <v>37</v>
      </c>
      <c r="D342" s="7" t="s">
        <v>134</v>
      </c>
      <c r="E342" s="7" t="s">
        <v>2</v>
      </c>
    </row>
    <row r="343" spans="1:5" ht="12.75">
      <c r="A343" s="6">
        <v>7</v>
      </c>
      <c r="B343" s="7" t="s">
        <v>7</v>
      </c>
      <c r="C343" s="7" t="s">
        <v>283</v>
      </c>
      <c r="D343" s="7" t="s">
        <v>284</v>
      </c>
      <c r="E343" s="7" t="s">
        <v>2</v>
      </c>
    </row>
    <row r="344" spans="1:5" ht="12.75">
      <c r="A344" s="6">
        <v>8</v>
      </c>
      <c r="B344" s="7" t="s">
        <v>194</v>
      </c>
      <c r="C344" s="7" t="s">
        <v>4</v>
      </c>
      <c r="D344" s="7" t="s">
        <v>128</v>
      </c>
      <c r="E344" s="7" t="s">
        <v>2</v>
      </c>
    </row>
    <row r="345" spans="1:5" ht="12.75">
      <c r="A345" s="6">
        <v>9</v>
      </c>
      <c r="B345" s="7" t="s">
        <v>7</v>
      </c>
      <c r="C345" s="7" t="s">
        <v>70</v>
      </c>
      <c r="D345" s="7" t="s">
        <v>76</v>
      </c>
      <c r="E345" s="7" t="s">
        <v>2</v>
      </c>
    </row>
    <row r="346" spans="1:5" ht="12.75">
      <c r="A346" s="6">
        <v>10</v>
      </c>
      <c r="B346" s="7" t="s">
        <v>54</v>
      </c>
      <c r="C346" s="7" t="s">
        <v>285</v>
      </c>
      <c r="D346" s="7" t="s">
        <v>76</v>
      </c>
      <c r="E346" s="7" t="s">
        <v>2</v>
      </c>
    </row>
    <row r="347" spans="1:5" ht="12.75">
      <c r="A347" s="6">
        <v>11</v>
      </c>
      <c r="B347" s="7" t="s">
        <v>65</v>
      </c>
      <c r="C347" s="7" t="s">
        <v>286</v>
      </c>
      <c r="D347" s="7" t="s">
        <v>76</v>
      </c>
      <c r="E347" s="7" t="s">
        <v>2</v>
      </c>
    </row>
    <row r="348" spans="1:5" ht="12.75">
      <c r="A348" s="6">
        <v>12</v>
      </c>
      <c r="B348" s="7" t="s">
        <v>119</v>
      </c>
      <c r="C348" s="7" t="s">
        <v>287</v>
      </c>
      <c r="D348" s="7" t="s">
        <v>76</v>
      </c>
      <c r="E348" s="7" t="s">
        <v>2</v>
      </c>
    </row>
    <row r="349" spans="1:5" ht="12.75">
      <c r="A349" s="6">
        <v>13</v>
      </c>
      <c r="B349" s="7" t="s">
        <v>25</v>
      </c>
      <c r="C349" s="7" t="s">
        <v>195</v>
      </c>
      <c r="D349" s="7" t="s">
        <v>76</v>
      </c>
      <c r="E349" s="7" t="s">
        <v>2</v>
      </c>
    </row>
    <row r="350" spans="1:5" ht="12.75">
      <c r="A350" s="6">
        <v>14</v>
      </c>
      <c r="B350" s="7" t="s">
        <v>47</v>
      </c>
      <c r="C350" s="7" t="s">
        <v>116</v>
      </c>
      <c r="D350" s="7" t="s">
        <v>76</v>
      </c>
      <c r="E350" s="7" t="s">
        <v>2</v>
      </c>
    </row>
    <row r="351" spans="1:5" ht="12.75">
      <c r="A351" s="6">
        <v>15</v>
      </c>
      <c r="B351" s="7" t="s">
        <v>47</v>
      </c>
      <c r="C351" s="7" t="s">
        <v>106</v>
      </c>
      <c r="D351" s="7" t="s">
        <v>76</v>
      </c>
      <c r="E351" s="7" t="s">
        <v>2</v>
      </c>
    </row>
    <row r="352" spans="1:5" ht="12.75">
      <c r="A352" s="6">
        <v>16</v>
      </c>
      <c r="B352" s="7" t="s">
        <v>1</v>
      </c>
      <c r="C352" s="7" t="s">
        <v>80</v>
      </c>
      <c r="D352" s="7" t="s">
        <v>200</v>
      </c>
      <c r="E352" s="7" t="s">
        <v>2</v>
      </c>
    </row>
    <row r="353" spans="1:5" ht="12.75">
      <c r="A353" s="6">
        <v>17</v>
      </c>
      <c r="B353" s="7" t="s">
        <v>38</v>
      </c>
      <c r="C353" s="7" t="s">
        <v>32</v>
      </c>
      <c r="D353" s="7" t="s">
        <v>94</v>
      </c>
      <c r="E353" s="7" t="s">
        <v>2</v>
      </c>
    </row>
    <row r="354" spans="1:5" ht="12.75">
      <c r="A354" s="6">
        <v>18</v>
      </c>
      <c r="B354" s="7" t="s">
        <v>23</v>
      </c>
      <c r="C354" s="7" t="s">
        <v>288</v>
      </c>
      <c r="D354" s="7" t="s">
        <v>95</v>
      </c>
      <c r="E354" s="7" t="s">
        <v>2</v>
      </c>
    </row>
    <row r="355" spans="1:5" ht="12.75">
      <c r="A355" s="6">
        <v>19</v>
      </c>
      <c r="B355" s="7" t="s">
        <v>89</v>
      </c>
      <c r="C355" s="7" t="s">
        <v>62</v>
      </c>
      <c r="D355" s="7" t="s">
        <v>200</v>
      </c>
      <c r="E355" s="7" t="s">
        <v>2</v>
      </c>
    </row>
    <row r="356" spans="1:5" ht="12.75">
      <c r="A356" s="6">
        <v>20</v>
      </c>
      <c r="B356" s="7" t="s">
        <v>80</v>
      </c>
      <c r="C356" s="7" t="s">
        <v>24</v>
      </c>
      <c r="D356" s="7" t="s">
        <v>76</v>
      </c>
      <c r="E356" s="7" t="s">
        <v>2</v>
      </c>
    </row>
    <row r="357" spans="1:5" ht="12.75">
      <c r="A357" s="6">
        <v>21</v>
      </c>
      <c r="B357" s="7" t="s">
        <v>289</v>
      </c>
      <c r="C357" s="7" t="s">
        <v>141</v>
      </c>
      <c r="D357" s="7" t="s">
        <v>76</v>
      </c>
      <c r="E357" s="7" t="s">
        <v>2</v>
      </c>
    </row>
    <row r="358" spans="1:5" ht="12.75">
      <c r="A358" s="6">
        <v>22</v>
      </c>
      <c r="B358" s="7" t="s">
        <v>37</v>
      </c>
      <c r="C358" s="7" t="s">
        <v>39</v>
      </c>
      <c r="D358" s="7" t="s">
        <v>76</v>
      </c>
      <c r="E358" s="7" t="s">
        <v>2</v>
      </c>
    </row>
    <row r="359" spans="1:5" ht="12.75">
      <c r="A359" s="6">
        <v>23</v>
      </c>
      <c r="B359" s="7" t="s">
        <v>97</v>
      </c>
      <c r="C359" s="7" t="s">
        <v>72</v>
      </c>
      <c r="D359" s="7" t="s">
        <v>76</v>
      </c>
      <c r="E359" s="7" t="s">
        <v>2</v>
      </c>
    </row>
    <row r="360" spans="1:5" ht="12.75">
      <c r="A360" s="6">
        <v>24</v>
      </c>
      <c r="B360" s="7" t="s">
        <v>281</v>
      </c>
      <c r="C360" s="7" t="s">
        <v>78</v>
      </c>
      <c r="D360" s="7" t="s">
        <v>76</v>
      </c>
      <c r="E360" s="7" t="s">
        <v>2</v>
      </c>
    </row>
    <row r="361" spans="1:5" ht="12.75">
      <c r="A361" s="6">
        <v>25</v>
      </c>
      <c r="B361" s="7" t="s">
        <v>109</v>
      </c>
      <c r="C361" s="7" t="s">
        <v>290</v>
      </c>
      <c r="D361" s="7" t="s">
        <v>76</v>
      </c>
      <c r="E361" s="7" t="s">
        <v>2</v>
      </c>
    </row>
    <row r="362" spans="1:5" ht="12.75">
      <c r="A362" s="6">
        <v>26</v>
      </c>
      <c r="B362" s="7" t="s">
        <v>116</v>
      </c>
      <c r="C362" s="7" t="s">
        <v>279</v>
      </c>
      <c r="D362" s="7" t="s">
        <v>76</v>
      </c>
      <c r="E362" s="7" t="s">
        <v>2</v>
      </c>
    </row>
    <row r="363" spans="1:5" ht="12.75">
      <c r="A363" s="6">
        <v>27</v>
      </c>
      <c r="B363" s="7" t="s">
        <v>278</v>
      </c>
      <c r="C363" s="7" t="s">
        <v>64</v>
      </c>
      <c r="D363" s="7" t="s">
        <v>95</v>
      </c>
      <c r="E363" s="7" t="s">
        <v>2</v>
      </c>
    </row>
    <row r="364" spans="1:5" ht="12.75">
      <c r="A364" s="6">
        <v>28</v>
      </c>
      <c r="B364" s="7" t="s">
        <v>132</v>
      </c>
      <c r="C364" s="7" t="s">
        <v>78</v>
      </c>
      <c r="D364" s="7" t="s">
        <v>76</v>
      </c>
      <c r="E364" s="7" t="s">
        <v>2</v>
      </c>
    </row>
    <row r="365" spans="1:5" ht="12.75">
      <c r="A365" s="6">
        <v>29</v>
      </c>
      <c r="B365" s="7" t="s">
        <v>37</v>
      </c>
      <c r="C365" s="9" t="s">
        <v>291</v>
      </c>
      <c r="D365" s="7" t="s">
        <v>112</v>
      </c>
      <c r="E365" s="7" t="s">
        <v>2</v>
      </c>
    </row>
    <row r="366" spans="1:5" ht="12.75">
      <c r="A366" s="6">
        <v>30</v>
      </c>
      <c r="B366" s="7" t="s">
        <v>14</v>
      </c>
      <c r="C366" s="7" t="s">
        <v>287</v>
      </c>
      <c r="D366" s="7" t="s">
        <v>282</v>
      </c>
      <c r="E366" s="7" t="s">
        <v>2</v>
      </c>
    </row>
    <row r="367" spans="1:5" ht="12.75">
      <c r="A367" s="10">
        <v>31</v>
      </c>
      <c r="B367" s="7" t="s">
        <v>87</v>
      </c>
      <c r="C367" s="7" t="s">
        <v>43</v>
      </c>
      <c r="D367" s="7" t="s">
        <v>121</v>
      </c>
      <c r="E367" s="7" t="s">
        <v>2</v>
      </c>
    </row>
    <row r="368" spans="1:6" ht="12.75">
      <c r="A368" s="3">
        <v>1</v>
      </c>
      <c r="B368" s="5" t="s">
        <v>161</v>
      </c>
      <c r="C368" s="5" t="s">
        <v>58</v>
      </c>
      <c r="D368" s="5" t="s">
        <v>197</v>
      </c>
      <c r="E368" s="5" t="s">
        <v>2</v>
      </c>
      <c r="F368" s="1">
        <v>39814</v>
      </c>
    </row>
    <row r="369" spans="1:5" ht="12.75">
      <c r="A369" s="6">
        <v>2</v>
      </c>
      <c r="B369" s="7" t="s">
        <v>51</v>
      </c>
      <c r="C369" s="7" t="s">
        <v>62</v>
      </c>
      <c r="D369" s="7" t="s">
        <v>94</v>
      </c>
      <c r="E369" s="7" t="s">
        <v>2</v>
      </c>
    </row>
    <row r="370" spans="1:5" ht="12.75">
      <c r="A370" s="6">
        <v>3</v>
      </c>
      <c r="B370" s="7" t="s">
        <v>119</v>
      </c>
      <c r="C370" s="7" t="s">
        <v>50</v>
      </c>
      <c r="D370" s="7" t="s">
        <v>164</v>
      </c>
      <c r="E370" s="7" t="s">
        <v>2</v>
      </c>
    </row>
    <row r="371" spans="1:5" ht="12.75">
      <c r="A371" s="6">
        <v>4</v>
      </c>
      <c r="B371" s="7" t="s">
        <v>25</v>
      </c>
      <c r="C371" s="7" t="s">
        <v>150</v>
      </c>
      <c r="D371" s="7" t="s">
        <v>95</v>
      </c>
      <c r="E371" s="7" t="s">
        <v>2</v>
      </c>
    </row>
    <row r="372" spans="1:5" ht="12.75">
      <c r="A372" s="6">
        <v>5</v>
      </c>
      <c r="B372" s="7" t="s">
        <v>70</v>
      </c>
      <c r="C372" s="7" t="s">
        <v>60</v>
      </c>
      <c r="D372" s="7" t="s">
        <v>76</v>
      </c>
      <c r="E372" s="7" t="s">
        <v>2</v>
      </c>
    </row>
    <row r="373" spans="1:5" ht="12.75">
      <c r="A373" s="6">
        <v>6</v>
      </c>
      <c r="B373" s="7" t="s">
        <v>32</v>
      </c>
      <c r="C373" s="7" t="s">
        <v>292</v>
      </c>
      <c r="D373" s="7" t="s">
        <v>76</v>
      </c>
      <c r="E373" s="7" t="s">
        <v>2</v>
      </c>
    </row>
    <row r="374" spans="1:5" ht="12.75">
      <c r="A374" s="6">
        <v>7</v>
      </c>
      <c r="B374" s="7" t="s">
        <v>58</v>
      </c>
      <c r="C374" s="7" t="s">
        <v>39</v>
      </c>
      <c r="D374" s="7" t="s">
        <v>113</v>
      </c>
      <c r="E374" s="7" t="s">
        <v>2</v>
      </c>
    </row>
    <row r="375" spans="1:5" ht="12.75">
      <c r="A375" s="6">
        <v>8</v>
      </c>
      <c r="B375" s="7" t="s">
        <v>48</v>
      </c>
      <c r="C375" s="7" t="s">
        <v>97</v>
      </c>
      <c r="D375" s="7" t="s">
        <v>95</v>
      </c>
      <c r="E375" s="7" t="s">
        <v>2</v>
      </c>
    </row>
    <row r="376" spans="1:5" ht="12.75">
      <c r="A376" s="6">
        <v>9</v>
      </c>
      <c r="B376" s="7" t="s">
        <v>32</v>
      </c>
      <c r="C376" s="7" t="s">
        <v>97</v>
      </c>
      <c r="D376" s="7" t="s">
        <v>76</v>
      </c>
      <c r="E376" s="7" t="s">
        <v>2</v>
      </c>
    </row>
    <row r="377" spans="1:5" ht="12.75">
      <c r="A377" s="6">
        <v>10</v>
      </c>
      <c r="B377" s="7" t="s">
        <v>43</v>
      </c>
      <c r="C377" s="7" t="s">
        <v>97</v>
      </c>
      <c r="D377" s="7" t="s">
        <v>94</v>
      </c>
      <c r="E377" s="7" t="s">
        <v>2</v>
      </c>
    </row>
    <row r="378" spans="1:5" ht="12.75">
      <c r="A378" s="6">
        <v>11</v>
      </c>
      <c r="B378" s="7" t="s">
        <v>171</v>
      </c>
      <c r="C378" s="7" t="s">
        <v>48</v>
      </c>
      <c r="D378" s="7" t="s">
        <v>134</v>
      </c>
      <c r="E378" s="7" t="s">
        <v>2</v>
      </c>
    </row>
    <row r="379" spans="1:5" ht="12.75">
      <c r="A379" s="6">
        <v>12</v>
      </c>
      <c r="B379" s="7" t="s">
        <v>12</v>
      </c>
      <c r="C379" s="7" t="s">
        <v>4</v>
      </c>
      <c r="D379" s="7" t="s">
        <v>76</v>
      </c>
      <c r="E379" s="7" t="s">
        <v>2</v>
      </c>
    </row>
    <row r="380" spans="1:5" ht="12.75">
      <c r="A380" s="6">
        <v>13</v>
      </c>
      <c r="B380" s="7" t="s">
        <v>119</v>
      </c>
      <c r="C380" s="7" t="s">
        <v>146</v>
      </c>
      <c r="D380" s="7" t="s">
        <v>76</v>
      </c>
      <c r="E380" s="7" t="s">
        <v>2</v>
      </c>
    </row>
    <row r="381" spans="1:5" ht="12.75">
      <c r="A381" s="6">
        <v>14</v>
      </c>
      <c r="B381" s="7" t="s">
        <v>19</v>
      </c>
      <c r="C381" s="7" t="s">
        <v>48</v>
      </c>
      <c r="D381" s="7" t="s">
        <v>76</v>
      </c>
      <c r="E381" s="7" t="s">
        <v>2</v>
      </c>
    </row>
    <row r="382" spans="1:5" ht="12.75">
      <c r="A382" s="6">
        <v>15</v>
      </c>
      <c r="B382" s="7" t="s">
        <v>46</v>
      </c>
      <c r="C382" s="7" t="s">
        <v>44</v>
      </c>
      <c r="D382" s="7" t="s">
        <v>76</v>
      </c>
      <c r="E382" s="7" t="s">
        <v>2</v>
      </c>
    </row>
    <row r="383" spans="1:5" ht="12.75">
      <c r="A383" s="6">
        <v>16</v>
      </c>
      <c r="B383" s="7" t="s">
        <v>3</v>
      </c>
      <c r="C383" s="7" t="s">
        <v>293</v>
      </c>
      <c r="D383" s="7" t="s">
        <v>143</v>
      </c>
      <c r="E383" s="7" t="s">
        <v>2</v>
      </c>
    </row>
    <row r="384" spans="1:5" ht="12.75">
      <c r="A384" s="6">
        <v>17</v>
      </c>
      <c r="B384" s="12" t="s">
        <v>294</v>
      </c>
      <c r="C384" s="7" t="s">
        <v>65</v>
      </c>
      <c r="D384" s="7" t="s">
        <v>128</v>
      </c>
      <c r="E384" s="7" t="s">
        <v>2</v>
      </c>
    </row>
    <row r="385" spans="1:5" ht="12.75">
      <c r="A385" s="6">
        <v>18</v>
      </c>
      <c r="B385" s="7" t="s">
        <v>20</v>
      </c>
      <c r="C385" s="7" t="s">
        <v>44</v>
      </c>
      <c r="D385" s="7" t="s">
        <v>76</v>
      </c>
      <c r="E385" s="7" t="s">
        <v>2</v>
      </c>
    </row>
    <row r="386" spans="1:5" ht="12.75">
      <c r="A386" s="6">
        <v>19</v>
      </c>
      <c r="B386" s="7" t="s">
        <v>295</v>
      </c>
      <c r="C386" s="7" t="s">
        <v>18</v>
      </c>
      <c r="D386" s="7" t="s">
        <v>76</v>
      </c>
      <c r="E386" s="7" t="s">
        <v>2</v>
      </c>
    </row>
    <row r="387" spans="1:5" ht="12.75">
      <c r="A387" s="6">
        <v>20</v>
      </c>
      <c r="B387" s="7" t="s">
        <v>14</v>
      </c>
      <c r="C387" s="7" t="s">
        <v>38</v>
      </c>
      <c r="D387" s="7" t="s">
        <v>112</v>
      </c>
      <c r="E387" s="7" t="s">
        <v>2</v>
      </c>
    </row>
    <row r="388" spans="1:5" ht="12.75">
      <c r="A388" s="6">
        <v>21</v>
      </c>
      <c r="B388" s="7" t="s">
        <v>194</v>
      </c>
      <c r="C388" s="7" t="s">
        <v>37</v>
      </c>
      <c r="D388" s="7" t="s">
        <v>76</v>
      </c>
      <c r="E388" s="7" t="s">
        <v>2</v>
      </c>
    </row>
    <row r="389" spans="1:5" ht="12.75">
      <c r="A389" s="6">
        <v>22</v>
      </c>
      <c r="B389" s="7" t="s">
        <v>10</v>
      </c>
      <c r="C389" s="7" t="s">
        <v>22</v>
      </c>
      <c r="D389" s="7" t="s">
        <v>76</v>
      </c>
      <c r="E389" s="7" t="s">
        <v>2</v>
      </c>
    </row>
    <row r="390" spans="1:5" ht="12.75">
      <c r="A390" s="6">
        <v>23</v>
      </c>
      <c r="B390" s="7" t="s">
        <v>146</v>
      </c>
      <c r="C390" s="7" t="s">
        <v>292</v>
      </c>
      <c r="D390" s="7" t="s">
        <v>76</v>
      </c>
      <c r="E390" s="7" t="s">
        <v>2</v>
      </c>
    </row>
    <row r="391" spans="1:5" ht="12.75">
      <c r="A391" s="6">
        <v>24</v>
      </c>
      <c r="B391" s="7" t="s">
        <v>32</v>
      </c>
      <c r="C391" s="7" t="s">
        <v>296</v>
      </c>
      <c r="D391" s="7" t="s">
        <v>76</v>
      </c>
      <c r="E391" s="7" t="s">
        <v>2</v>
      </c>
    </row>
    <row r="392" spans="1:5" ht="12.75">
      <c r="A392" s="6">
        <v>25</v>
      </c>
      <c r="B392" s="7" t="s">
        <v>297</v>
      </c>
      <c r="C392" s="9" t="s">
        <v>298</v>
      </c>
      <c r="D392" s="7" t="s">
        <v>76</v>
      </c>
      <c r="E392" s="7" t="s">
        <v>2</v>
      </c>
    </row>
    <row r="393" spans="1:5" ht="12.75">
      <c r="A393" s="6">
        <v>26</v>
      </c>
      <c r="B393" s="7" t="s">
        <v>124</v>
      </c>
      <c r="C393" s="7" t="s">
        <v>292</v>
      </c>
      <c r="D393" s="7" t="s">
        <v>76</v>
      </c>
      <c r="E393" s="7" t="s">
        <v>2</v>
      </c>
    </row>
    <row r="394" spans="1:5" ht="12.75">
      <c r="A394" s="6">
        <v>27</v>
      </c>
      <c r="B394" s="7" t="s">
        <v>58</v>
      </c>
      <c r="C394" s="7" t="s">
        <v>279</v>
      </c>
      <c r="D394" s="7" t="s">
        <v>76</v>
      </c>
      <c r="E394" s="7" t="s">
        <v>2</v>
      </c>
    </row>
    <row r="395" spans="1:5" ht="12.75">
      <c r="A395" s="6">
        <v>28</v>
      </c>
      <c r="B395" s="7" t="s">
        <v>299</v>
      </c>
      <c r="C395" s="7" t="s">
        <v>300</v>
      </c>
      <c r="D395" s="7" t="s">
        <v>271</v>
      </c>
      <c r="E395" s="7" t="s">
        <v>2</v>
      </c>
    </row>
    <row r="396" spans="1:5" ht="12.75">
      <c r="A396" s="6">
        <v>29</v>
      </c>
      <c r="B396" s="7" t="s">
        <v>12</v>
      </c>
      <c r="C396" s="7" t="s">
        <v>290</v>
      </c>
      <c r="D396" s="7" t="s">
        <v>94</v>
      </c>
      <c r="E396" s="7" t="s">
        <v>2</v>
      </c>
    </row>
    <row r="397" spans="1:5" ht="12.75">
      <c r="A397" s="6">
        <v>30</v>
      </c>
      <c r="B397" s="7" t="s">
        <v>12</v>
      </c>
      <c r="C397" s="7" t="s">
        <v>88</v>
      </c>
      <c r="D397" s="7" t="s">
        <v>76</v>
      </c>
      <c r="E397" s="7" t="s">
        <v>2</v>
      </c>
    </row>
    <row r="398" spans="1:5" ht="12.75">
      <c r="A398" s="10">
        <v>31</v>
      </c>
      <c r="B398" s="7" t="s">
        <v>54</v>
      </c>
      <c r="C398" s="7" t="s">
        <v>301</v>
      </c>
      <c r="D398" s="7" t="s">
        <v>76</v>
      </c>
      <c r="E398" s="7" t="s">
        <v>2</v>
      </c>
    </row>
    <row r="399" spans="1:6" ht="12.75">
      <c r="A399" s="3">
        <v>1</v>
      </c>
      <c r="B399" s="5" t="s">
        <v>132</v>
      </c>
      <c r="C399" s="14" t="s">
        <v>302</v>
      </c>
      <c r="D399" s="5" t="s">
        <v>76</v>
      </c>
      <c r="E399" s="5" t="s">
        <v>2</v>
      </c>
      <c r="F399" s="1">
        <v>38749</v>
      </c>
    </row>
    <row r="400" spans="1:5" ht="12.75">
      <c r="A400" s="6">
        <v>2</v>
      </c>
      <c r="B400" s="7" t="s">
        <v>50</v>
      </c>
      <c r="C400" s="7" t="s">
        <v>129</v>
      </c>
      <c r="D400" s="7" t="s">
        <v>76</v>
      </c>
      <c r="E400" s="7" t="s">
        <v>2</v>
      </c>
    </row>
    <row r="401" spans="1:5" ht="12.75">
      <c r="A401" s="6">
        <v>3</v>
      </c>
      <c r="B401" s="7" t="s">
        <v>122</v>
      </c>
      <c r="C401" s="7" t="s">
        <v>303</v>
      </c>
      <c r="D401" s="7" t="s">
        <v>76</v>
      </c>
      <c r="E401" s="7" t="s">
        <v>2</v>
      </c>
    </row>
    <row r="402" spans="1:5" ht="12.75">
      <c r="A402" s="6">
        <v>4</v>
      </c>
      <c r="B402" s="7" t="s">
        <v>44</v>
      </c>
      <c r="C402" s="7" t="s">
        <v>53</v>
      </c>
      <c r="D402" s="7" t="s">
        <v>76</v>
      </c>
      <c r="E402" s="7" t="s">
        <v>2</v>
      </c>
    </row>
    <row r="403" spans="1:5" ht="12.75">
      <c r="A403" s="6">
        <v>5</v>
      </c>
      <c r="B403" s="7" t="s">
        <v>25</v>
      </c>
      <c r="C403" s="7" t="s">
        <v>37</v>
      </c>
      <c r="D403" s="7" t="s">
        <v>76</v>
      </c>
      <c r="E403" s="7" t="s">
        <v>2</v>
      </c>
    </row>
    <row r="404" spans="1:5" ht="12.75">
      <c r="A404" s="6">
        <v>6</v>
      </c>
      <c r="B404" s="7" t="s">
        <v>77</v>
      </c>
      <c r="C404" s="7" t="s">
        <v>141</v>
      </c>
      <c r="D404" s="7" t="s">
        <v>95</v>
      </c>
      <c r="E404" s="7" t="s">
        <v>2</v>
      </c>
    </row>
    <row r="405" spans="1:5" ht="12.75">
      <c r="A405" s="6">
        <v>7</v>
      </c>
      <c r="B405" s="7" t="s">
        <v>30</v>
      </c>
      <c r="C405" s="7" t="s">
        <v>278</v>
      </c>
      <c r="D405" s="7" t="s">
        <v>76</v>
      </c>
      <c r="E405" s="7" t="s">
        <v>2</v>
      </c>
    </row>
    <row r="406" spans="1:5" ht="12.75">
      <c r="A406" s="6">
        <v>8</v>
      </c>
      <c r="B406" s="7" t="s">
        <v>3</v>
      </c>
      <c r="C406" s="7" t="s">
        <v>281</v>
      </c>
      <c r="D406" s="7" t="s">
        <v>95</v>
      </c>
      <c r="E406" s="7" t="s">
        <v>2</v>
      </c>
    </row>
    <row r="407" spans="1:5" ht="12.75">
      <c r="A407" s="6">
        <v>9</v>
      </c>
      <c r="B407" s="7" t="s">
        <v>119</v>
      </c>
      <c r="C407" s="7" t="s">
        <v>290</v>
      </c>
      <c r="D407" s="7" t="s">
        <v>76</v>
      </c>
      <c r="E407" s="7" t="s">
        <v>2</v>
      </c>
    </row>
    <row r="408" spans="1:5" ht="12.75">
      <c r="A408" s="6">
        <v>10</v>
      </c>
      <c r="B408" s="7" t="s">
        <v>30</v>
      </c>
      <c r="C408" s="7" t="s">
        <v>304</v>
      </c>
      <c r="D408" s="7" t="s">
        <v>76</v>
      </c>
      <c r="E408" s="7" t="s">
        <v>2</v>
      </c>
    </row>
    <row r="409" spans="1:5" ht="12.75">
      <c r="A409" s="6">
        <v>11</v>
      </c>
      <c r="B409" s="7" t="s">
        <v>30</v>
      </c>
      <c r="C409" s="7" t="s">
        <v>68</v>
      </c>
      <c r="D409" s="7" t="s">
        <v>76</v>
      </c>
      <c r="E409" s="7" t="s">
        <v>2</v>
      </c>
    </row>
    <row r="410" spans="1:5" ht="12.75">
      <c r="A410" s="6">
        <v>12</v>
      </c>
      <c r="B410" s="7" t="s">
        <v>30</v>
      </c>
      <c r="C410" s="7" t="s">
        <v>305</v>
      </c>
      <c r="D410" s="7" t="s">
        <v>76</v>
      </c>
      <c r="E410" s="7" t="s">
        <v>2</v>
      </c>
    </row>
    <row r="411" spans="1:5" ht="12.75">
      <c r="A411" s="6">
        <v>13</v>
      </c>
      <c r="B411" s="7" t="s">
        <v>117</v>
      </c>
      <c r="C411" s="7" t="s">
        <v>148</v>
      </c>
      <c r="D411" s="7" t="s">
        <v>76</v>
      </c>
      <c r="E411" s="7" t="s">
        <v>2</v>
      </c>
    </row>
    <row r="412" spans="1:5" ht="12.75">
      <c r="A412" s="6">
        <v>14</v>
      </c>
      <c r="B412" s="12" t="s">
        <v>91</v>
      </c>
      <c r="C412" s="7" t="s">
        <v>290</v>
      </c>
      <c r="D412" s="7" t="s">
        <v>143</v>
      </c>
      <c r="E412" s="7" t="s">
        <v>2</v>
      </c>
    </row>
    <row r="413" spans="1:5" ht="12.75">
      <c r="A413" s="6">
        <v>15</v>
      </c>
      <c r="B413" s="7" t="s">
        <v>306</v>
      </c>
      <c r="C413" s="7" t="s">
        <v>15</v>
      </c>
      <c r="D413" s="7" t="s">
        <v>270</v>
      </c>
      <c r="E413" s="7" t="s">
        <v>2</v>
      </c>
    </row>
    <row r="414" spans="1:5" ht="12.75">
      <c r="A414" s="6">
        <v>16</v>
      </c>
      <c r="B414" s="7" t="s">
        <v>89</v>
      </c>
      <c r="C414" s="7" t="s">
        <v>116</v>
      </c>
      <c r="D414" s="7" t="s">
        <v>82</v>
      </c>
      <c r="E414" s="7" t="s">
        <v>2</v>
      </c>
    </row>
    <row r="415" spans="1:5" ht="12.75">
      <c r="A415" s="6">
        <v>17</v>
      </c>
      <c r="B415" s="7" t="s">
        <v>205</v>
      </c>
      <c r="C415" s="7" t="s">
        <v>146</v>
      </c>
      <c r="D415" s="7" t="s">
        <v>307</v>
      </c>
      <c r="E415" s="7" t="s">
        <v>2</v>
      </c>
    </row>
    <row r="416" spans="1:5" ht="12.75">
      <c r="A416" s="6">
        <v>18</v>
      </c>
      <c r="B416" s="7" t="s">
        <v>52</v>
      </c>
      <c r="C416" s="7" t="s">
        <v>146</v>
      </c>
      <c r="D416" s="7" t="s">
        <v>308</v>
      </c>
      <c r="E416" s="7" t="s">
        <v>2</v>
      </c>
    </row>
    <row r="417" spans="1:5" ht="12.75">
      <c r="A417" s="6">
        <v>19</v>
      </c>
      <c r="B417" s="7" t="s">
        <v>306</v>
      </c>
      <c r="C417" s="7" t="s">
        <v>44</v>
      </c>
      <c r="D417" s="7" t="s">
        <v>142</v>
      </c>
      <c r="E417" s="7" t="s">
        <v>2</v>
      </c>
    </row>
    <row r="418" spans="1:5" ht="12.75">
      <c r="A418" s="6">
        <v>20</v>
      </c>
      <c r="B418" s="7" t="s">
        <v>309</v>
      </c>
      <c r="C418" s="7" t="s">
        <v>86</v>
      </c>
      <c r="D418" s="7" t="s">
        <v>258</v>
      </c>
      <c r="E418" s="7" t="s">
        <v>2</v>
      </c>
    </row>
    <row r="419" spans="1:5" ht="12.75">
      <c r="A419" s="6">
        <v>21</v>
      </c>
      <c r="B419" s="7" t="s">
        <v>15</v>
      </c>
      <c r="C419" s="7" t="s">
        <v>70</v>
      </c>
      <c r="D419" s="7" t="s">
        <v>94</v>
      </c>
      <c r="E419" s="7" t="s">
        <v>2</v>
      </c>
    </row>
    <row r="420" spans="1:5" ht="12.75">
      <c r="A420" s="6">
        <v>22</v>
      </c>
      <c r="B420" s="7" t="s">
        <v>38</v>
      </c>
      <c r="C420" s="7" t="s">
        <v>58</v>
      </c>
      <c r="D420" s="7" t="s">
        <v>95</v>
      </c>
      <c r="E420" s="7" t="s">
        <v>2</v>
      </c>
    </row>
    <row r="421" spans="1:5" ht="12.75">
      <c r="A421" s="6">
        <v>23</v>
      </c>
      <c r="B421" s="7" t="s">
        <v>54</v>
      </c>
      <c r="C421" s="7" t="s">
        <v>58</v>
      </c>
      <c r="D421" s="7" t="s">
        <v>112</v>
      </c>
      <c r="E421" s="7" t="s">
        <v>2</v>
      </c>
    </row>
    <row r="422" spans="1:5" ht="12.75">
      <c r="A422" s="6">
        <v>24</v>
      </c>
      <c r="B422" s="7" t="s">
        <v>116</v>
      </c>
      <c r="C422" s="7" t="s">
        <v>283</v>
      </c>
      <c r="D422" s="7" t="s">
        <v>95</v>
      </c>
      <c r="E422" s="7" t="s">
        <v>2</v>
      </c>
    </row>
    <row r="423" spans="1:5" ht="12.75">
      <c r="A423" s="6">
        <v>25</v>
      </c>
      <c r="B423" s="7" t="s">
        <v>67</v>
      </c>
      <c r="C423" s="7" t="s">
        <v>88</v>
      </c>
      <c r="D423" s="7" t="s">
        <v>94</v>
      </c>
      <c r="E423" s="7" t="s">
        <v>2</v>
      </c>
    </row>
    <row r="424" spans="1:5" ht="12.75">
      <c r="A424" s="6">
        <v>26</v>
      </c>
      <c r="B424" s="7" t="s">
        <v>195</v>
      </c>
      <c r="C424" s="7" t="s">
        <v>290</v>
      </c>
      <c r="D424" s="7" t="s">
        <v>76</v>
      </c>
      <c r="E424" s="7" t="s">
        <v>2</v>
      </c>
    </row>
    <row r="425" spans="1:5" ht="12.75">
      <c r="A425" s="6">
        <v>27</v>
      </c>
      <c r="B425" s="7" t="s">
        <v>65</v>
      </c>
      <c r="C425" s="7" t="s">
        <v>310</v>
      </c>
      <c r="D425" s="7" t="s">
        <v>76</v>
      </c>
      <c r="E425" s="7" t="s">
        <v>2</v>
      </c>
    </row>
    <row r="426" spans="1:5" ht="12.75">
      <c r="A426" s="10">
        <v>28</v>
      </c>
      <c r="B426" s="7" t="s">
        <v>309</v>
      </c>
      <c r="C426" s="7" t="s">
        <v>70</v>
      </c>
      <c r="D426" s="7" t="s">
        <v>75</v>
      </c>
      <c r="E426" s="7" t="s">
        <v>2</v>
      </c>
    </row>
    <row r="427" spans="1:6" ht="12.75">
      <c r="A427" s="3">
        <v>1</v>
      </c>
      <c r="B427" s="5" t="s">
        <v>80</v>
      </c>
      <c r="C427" s="5" t="s">
        <v>311</v>
      </c>
      <c r="D427" s="5" t="s">
        <v>200</v>
      </c>
      <c r="E427" s="5" t="s">
        <v>2</v>
      </c>
      <c r="F427" s="1">
        <v>38777</v>
      </c>
    </row>
    <row r="428" spans="1:5" ht="12.75">
      <c r="A428" s="6">
        <v>2</v>
      </c>
      <c r="B428" s="7" t="s">
        <v>18</v>
      </c>
      <c r="C428" s="9" t="s">
        <v>310</v>
      </c>
      <c r="D428" s="7" t="s">
        <v>270</v>
      </c>
      <c r="E428" s="7" t="s">
        <v>2</v>
      </c>
    </row>
    <row r="429" spans="1:5" ht="12.75">
      <c r="A429" s="6">
        <v>3</v>
      </c>
      <c r="B429" s="7" t="s">
        <v>27</v>
      </c>
      <c r="C429" s="7" t="s">
        <v>122</v>
      </c>
      <c r="D429" s="7" t="s">
        <v>79</v>
      </c>
      <c r="E429" s="7" t="s">
        <v>2</v>
      </c>
    </row>
    <row r="430" spans="1:5" ht="12.75">
      <c r="A430" s="6">
        <v>4</v>
      </c>
      <c r="B430" s="7" t="s">
        <v>58</v>
      </c>
      <c r="C430" s="7" t="s">
        <v>303</v>
      </c>
      <c r="D430" s="7" t="s">
        <v>312</v>
      </c>
      <c r="E430" s="7" t="s">
        <v>2</v>
      </c>
    </row>
    <row r="431" spans="1:5" ht="12.75">
      <c r="A431" s="6">
        <v>5</v>
      </c>
      <c r="B431" s="7" t="s">
        <v>25</v>
      </c>
      <c r="C431" s="7" t="s">
        <v>279</v>
      </c>
      <c r="D431" s="7" t="s">
        <v>127</v>
      </c>
      <c r="E431" s="7" t="s">
        <v>2</v>
      </c>
    </row>
    <row r="432" spans="1:5" ht="12.75">
      <c r="A432" s="6">
        <v>6</v>
      </c>
      <c r="B432" s="7" t="s">
        <v>46</v>
      </c>
      <c r="C432" s="7" t="s">
        <v>129</v>
      </c>
      <c r="D432" s="7" t="s">
        <v>128</v>
      </c>
      <c r="E432" s="7" t="s">
        <v>2</v>
      </c>
    </row>
    <row r="433" spans="1:5" ht="12.75">
      <c r="A433" s="6">
        <v>7</v>
      </c>
      <c r="B433" s="7" t="s">
        <v>29</v>
      </c>
      <c r="C433" s="7" t="s">
        <v>37</v>
      </c>
      <c r="D433" s="7" t="s">
        <v>313</v>
      </c>
      <c r="E433" s="7" t="s">
        <v>2</v>
      </c>
    </row>
    <row r="434" spans="1:5" ht="12.75">
      <c r="A434" s="6">
        <v>8</v>
      </c>
      <c r="B434" s="7" t="s">
        <v>137</v>
      </c>
      <c r="C434" s="7" t="s">
        <v>51</v>
      </c>
      <c r="D434" s="7" t="s">
        <v>75</v>
      </c>
      <c r="E434" s="7" t="s">
        <v>2</v>
      </c>
    </row>
    <row r="435" spans="1:5" ht="12.75">
      <c r="A435" s="6">
        <v>9</v>
      </c>
      <c r="B435" s="7" t="s">
        <v>114</v>
      </c>
      <c r="C435" s="7" t="s">
        <v>196</v>
      </c>
      <c r="D435" s="7" t="s">
        <v>94</v>
      </c>
      <c r="E435" s="7" t="s">
        <v>2</v>
      </c>
    </row>
    <row r="436" spans="1:5" ht="12.75">
      <c r="A436" s="6">
        <v>10</v>
      </c>
      <c r="B436" s="7" t="s">
        <v>149</v>
      </c>
      <c r="C436" s="7" t="s">
        <v>132</v>
      </c>
      <c r="D436" s="7" t="s">
        <v>76</v>
      </c>
      <c r="E436" s="7" t="s">
        <v>2</v>
      </c>
    </row>
    <row r="437" spans="1:5" ht="12.75">
      <c r="A437" s="6">
        <v>11</v>
      </c>
      <c r="B437" s="7" t="s">
        <v>5</v>
      </c>
      <c r="C437" s="7" t="s">
        <v>289</v>
      </c>
      <c r="D437" s="7" t="s">
        <v>76</v>
      </c>
      <c r="E437" s="7" t="s">
        <v>2</v>
      </c>
    </row>
    <row r="438" spans="1:5" ht="12.75">
      <c r="A438" s="6">
        <v>12</v>
      </c>
      <c r="B438" s="7" t="s">
        <v>54</v>
      </c>
      <c r="C438" s="7" t="s">
        <v>289</v>
      </c>
      <c r="D438" s="7" t="s">
        <v>76</v>
      </c>
      <c r="E438" s="7" t="s">
        <v>2</v>
      </c>
    </row>
    <row r="439" spans="1:5" ht="12.75">
      <c r="A439" s="6">
        <v>13</v>
      </c>
      <c r="B439" s="7" t="s">
        <v>65</v>
      </c>
      <c r="C439" s="7" t="s">
        <v>90</v>
      </c>
      <c r="D439" s="7" t="s">
        <v>76</v>
      </c>
      <c r="E439" s="7" t="s">
        <v>2</v>
      </c>
    </row>
    <row r="440" spans="1:5" ht="12.75">
      <c r="A440" s="6">
        <v>14</v>
      </c>
      <c r="B440" s="7" t="s">
        <v>194</v>
      </c>
      <c r="C440" s="7" t="s">
        <v>90</v>
      </c>
      <c r="D440" s="7" t="s">
        <v>76</v>
      </c>
      <c r="E440" s="7" t="s">
        <v>2</v>
      </c>
    </row>
    <row r="441" spans="1:5" ht="12.75">
      <c r="A441" s="6">
        <v>15</v>
      </c>
      <c r="B441" s="7" t="s">
        <v>166</v>
      </c>
      <c r="C441" s="7" t="s">
        <v>303</v>
      </c>
      <c r="D441" s="7" t="s">
        <v>76</v>
      </c>
      <c r="E441" s="7" t="s">
        <v>2</v>
      </c>
    </row>
    <row r="442" spans="1:5" ht="12.75">
      <c r="A442" s="6">
        <v>16</v>
      </c>
      <c r="B442" s="7" t="s">
        <v>46</v>
      </c>
      <c r="C442" s="7" t="s">
        <v>41</v>
      </c>
      <c r="D442" s="7" t="s">
        <v>76</v>
      </c>
      <c r="E442" s="7" t="s">
        <v>2</v>
      </c>
    </row>
    <row r="443" spans="1:5" ht="12.75">
      <c r="A443" s="6">
        <v>17</v>
      </c>
      <c r="B443" s="7" t="s">
        <v>61</v>
      </c>
      <c r="C443" s="7" t="s">
        <v>88</v>
      </c>
      <c r="D443" s="7" t="s">
        <v>76</v>
      </c>
      <c r="E443" s="7" t="s">
        <v>2</v>
      </c>
    </row>
    <row r="444" spans="1:5" ht="12.75">
      <c r="A444" s="6">
        <v>18</v>
      </c>
      <c r="B444" s="7" t="s">
        <v>1</v>
      </c>
      <c r="C444" s="7" t="s">
        <v>285</v>
      </c>
      <c r="D444" s="7" t="s">
        <v>76</v>
      </c>
      <c r="E444" s="7" t="s">
        <v>2</v>
      </c>
    </row>
    <row r="445" spans="1:5" ht="12.75">
      <c r="A445" s="6">
        <v>19</v>
      </c>
      <c r="B445" s="7" t="s">
        <v>7</v>
      </c>
      <c r="C445" s="7" t="s">
        <v>31</v>
      </c>
      <c r="D445" s="7" t="s">
        <v>95</v>
      </c>
      <c r="E445" s="7" t="s">
        <v>2</v>
      </c>
    </row>
    <row r="446" spans="1:5" ht="12.75">
      <c r="A446" s="6">
        <v>20</v>
      </c>
      <c r="B446" s="7" t="s">
        <v>213</v>
      </c>
      <c r="C446" s="7" t="s">
        <v>62</v>
      </c>
      <c r="D446" s="7" t="s">
        <v>76</v>
      </c>
      <c r="E446" s="7" t="s">
        <v>2</v>
      </c>
    </row>
    <row r="447" spans="1:5" ht="12.75">
      <c r="A447" s="6">
        <v>21</v>
      </c>
      <c r="B447" s="7" t="s">
        <v>194</v>
      </c>
      <c r="C447" s="7" t="s">
        <v>23</v>
      </c>
      <c r="D447" s="7" t="s">
        <v>198</v>
      </c>
      <c r="E447" s="7" t="s">
        <v>2</v>
      </c>
    </row>
    <row r="448" spans="1:5" ht="12.75">
      <c r="A448" s="6">
        <v>22</v>
      </c>
      <c r="B448" s="7" t="s">
        <v>44</v>
      </c>
      <c r="C448" s="7" t="s">
        <v>31</v>
      </c>
      <c r="D448" s="7" t="s">
        <v>94</v>
      </c>
      <c r="E448" s="7" t="s">
        <v>2</v>
      </c>
    </row>
    <row r="449" spans="1:5" ht="12.75">
      <c r="A449" s="6">
        <v>23</v>
      </c>
      <c r="B449" s="7" t="s">
        <v>52</v>
      </c>
      <c r="C449" s="7" t="s">
        <v>297</v>
      </c>
      <c r="D449" s="7" t="s">
        <v>314</v>
      </c>
      <c r="E449" s="7" t="s">
        <v>2</v>
      </c>
    </row>
    <row r="450" spans="1:5" ht="12.75">
      <c r="A450" s="6">
        <v>24</v>
      </c>
      <c r="B450" s="7" t="s">
        <v>123</v>
      </c>
      <c r="C450" s="7" t="s">
        <v>57</v>
      </c>
      <c r="D450" s="7" t="s">
        <v>121</v>
      </c>
      <c r="E450" s="7" t="s">
        <v>2</v>
      </c>
    </row>
    <row r="451" spans="1:5" ht="12.75">
      <c r="A451" s="6">
        <v>25</v>
      </c>
      <c r="B451" s="7" t="s">
        <v>120</v>
      </c>
      <c r="C451" s="7" t="s">
        <v>89</v>
      </c>
      <c r="D451" s="7" t="s">
        <v>315</v>
      </c>
      <c r="E451" s="7" t="s">
        <v>2</v>
      </c>
    </row>
    <row r="452" spans="1:5" ht="12.75">
      <c r="A452" s="6">
        <v>26</v>
      </c>
      <c r="B452" s="12" t="s">
        <v>177</v>
      </c>
      <c r="C452" s="7" t="s">
        <v>214</v>
      </c>
      <c r="D452" s="7" t="s">
        <v>125</v>
      </c>
      <c r="E452" s="7" t="s">
        <v>2</v>
      </c>
    </row>
    <row r="453" spans="1:5" ht="12.75">
      <c r="A453" s="6">
        <v>27</v>
      </c>
      <c r="B453" s="7" t="s">
        <v>154</v>
      </c>
      <c r="C453" s="7" t="s">
        <v>214</v>
      </c>
      <c r="D453" s="7" t="s">
        <v>95</v>
      </c>
      <c r="E453" s="7" t="s">
        <v>2</v>
      </c>
    </row>
    <row r="454" spans="1:5" ht="12.75">
      <c r="A454" s="6">
        <v>28</v>
      </c>
      <c r="B454" s="7" t="s">
        <v>0</v>
      </c>
      <c r="C454" s="7" t="s">
        <v>12</v>
      </c>
      <c r="D454" s="7" t="s">
        <v>121</v>
      </c>
      <c r="E454" s="7" t="s">
        <v>2</v>
      </c>
    </row>
    <row r="455" spans="1:5" ht="12.75">
      <c r="A455" s="6">
        <v>29</v>
      </c>
      <c r="B455" s="7" t="s">
        <v>123</v>
      </c>
      <c r="C455" s="7" t="s">
        <v>124</v>
      </c>
      <c r="D455" s="7" t="s">
        <v>103</v>
      </c>
      <c r="E455" s="7" t="s">
        <v>2</v>
      </c>
    </row>
    <row r="456" spans="1:5" ht="12.75">
      <c r="A456" s="6">
        <v>30</v>
      </c>
      <c r="B456" s="7" t="s">
        <v>126</v>
      </c>
      <c r="C456" s="7" t="s">
        <v>3</v>
      </c>
      <c r="D456" s="7" t="s">
        <v>134</v>
      </c>
      <c r="E456" s="7" t="s">
        <v>2</v>
      </c>
    </row>
    <row r="457" spans="1:5" ht="12.75">
      <c r="A457" s="10">
        <v>31</v>
      </c>
      <c r="B457" s="7" t="s">
        <v>316</v>
      </c>
      <c r="C457" s="7" t="s">
        <v>5</v>
      </c>
      <c r="D457" s="7" t="s">
        <v>127</v>
      </c>
      <c r="E457" s="7" t="s">
        <v>2</v>
      </c>
    </row>
    <row r="458" spans="1:6" ht="12.75">
      <c r="A458" s="3">
        <v>1</v>
      </c>
      <c r="B458" s="5" t="s">
        <v>213</v>
      </c>
      <c r="C458" s="5" t="s">
        <v>194</v>
      </c>
      <c r="D458" s="5" t="s">
        <v>75</v>
      </c>
      <c r="E458" s="5" t="s">
        <v>2</v>
      </c>
      <c r="F458" s="1">
        <v>38808</v>
      </c>
    </row>
    <row r="459" spans="1:5" ht="12.75">
      <c r="A459" s="6">
        <v>2</v>
      </c>
      <c r="B459" s="7" t="s">
        <v>108</v>
      </c>
      <c r="C459" s="7" t="s">
        <v>171</v>
      </c>
      <c r="D459" s="7" t="s">
        <v>75</v>
      </c>
      <c r="E459" s="7" t="s">
        <v>2</v>
      </c>
    </row>
    <row r="460" spans="1:5" ht="12.75">
      <c r="A460" s="6">
        <v>3</v>
      </c>
      <c r="B460" s="7" t="s">
        <v>133</v>
      </c>
      <c r="C460" s="7" t="s">
        <v>77</v>
      </c>
      <c r="D460" s="7" t="s">
        <v>76</v>
      </c>
      <c r="E460" s="7" t="s">
        <v>2</v>
      </c>
    </row>
    <row r="461" spans="1:5" ht="12.75">
      <c r="A461" s="6">
        <v>4</v>
      </c>
      <c r="B461" s="7" t="s">
        <v>135</v>
      </c>
      <c r="C461" s="7" t="s">
        <v>280</v>
      </c>
      <c r="D461" s="7" t="s">
        <v>95</v>
      </c>
      <c r="E461" s="7" t="s">
        <v>2</v>
      </c>
    </row>
    <row r="462" spans="1:5" ht="12.75">
      <c r="A462" s="6">
        <v>5</v>
      </c>
      <c r="B462" s="7" t="s">
        <v>205</v>
      </c>
      <c r="C462" s="7" t="s">
        <v>299</v>
      </c>
      <c r="D462" s="7" t="s">
        <v>76</v>
      </c>
      <c r="E462" s="7" t="s">
        <v>2</v>
      </c>
    </row>
    <row r="463" spans="1:5" ht="12.75">
      <c r="A463" s="6">
        <v>6</v>
      </c>
      <c r="B463" s="7" t="s">
        <v>140</v>
      </c>
      <c r="C463" s="7" t="s">
        <v>88</v>
      </c>
      <c r="D463" s="7" t="s">
        <v>76</v>
      </c>
      <c r="E463" s="7" t="s">
        <v>2</v>
      </c>
    </row>
    <row r="464" spans="1:5" ht="12.75">
      <c r="A464" s="6">
        <v>7</v>
      </c>
      <c r="B464" s="7" t="s">
        <v>91</v>
      </c>
      <c r="C464" s="7" t="s">
        <v>303</v>
      </c>
      <c r="D464" s="7" t="s">
        <v>76</v>
      </c>
      <c r="E464" s="7" t="s">
        <v>2</v>
      </c>
    </row>
    <row r="465" spans="1:5" ht="12.75">
      <c r="A465" s="6">
        <v>8</v>
      </c>
      <c r="B465" s="7" t="s">
        <v>126</v>
      </c>
      <c r="C465" s="7" t="s">
        <v>317</v>
      </c>
      <c r="D465" s="7" t="s">
        <v>76</v>
      </c>
      <c r="E465" s="7" t="s">
        <v>2</v>
      </c>
    </row>
    <row r="466" spans="1:5" ht="12.75">
      <c r="A466" s="6">
        <v>9</v>
      </c>
      <c r="B466" s="7" t="s">
        <v>149</v>
      </c>
      <c r="C466" s="7" t="s">
        <v>81</v>
      </c>
      <c r="D466" s="7" t="s">
        <v>75</v>
      </c>
      <c r="E466" s="7" t="s">
        <v>2</v>
      </c>
    </row>
    <row r="467" spans="1:5" ht="12.75">
      <c r="A467" s="6">
        <v>10</v>
      </c>
      <c r="B467" s="7" t="s">
        <v>52</v>
      </c>
      <c r="C467" s="7" t="s">
        <v>289</v>
      </c>
      <c r="D467" s="7" t="s">
        <v>95</v>
      </c>
      <c r="E467" s="7" t="s">
        <v>2</v>
      </c>
    </row>
    <row r="468" spans="1:5" ht="12.75">
      <c r="A468" s="6">
        <v>11</v>
      </c>
      <c r="B468" s="7" t="s">
        <v>166</v>
      </c>
      <c r="C468" s="9" t="s">
        <v>318</v>
      </c>
      <c r="D468" s="7" t="s">
        <v>113</v>
      </c>
      <c r="E468" s="7" t="s">
        <v>2</v>
      </c>
    </row>
    <row r="469" spans="1:5" ht="12.75">
      <c r="A469" s="6">
        <v>12</v>
      </c>
      <c r="B469" s="7" t="s">
        <v>91</v>
      </c>
      <c r="C469" s="7" t="s">
        <v>16</v>
      </c>
      <c r="D469" s="7" t="s">
        <v>76</v>
      </c>
      <c r="E469" s="7" t="s">
        <v>2</v>
      </c>
    </row>
    <row r="470" spans="1:5" ht="12.75">
      <c r="A470" s="6">
        <v>13</v>
      </c>
      <c r="B470" s="7" t="s">
        <v>319</v>
      </c>
      <c r="C470" s="7" t="s">
        <v>23</v>
      </c>
      <c r="D470" s="7" t="s">
        <v>76</v>
      </c>
      <c r="E470" s="7" t="s">
        <v>2</v>
      </c>
    </row>
    <row r="471" spans="1:5" ht="12.75">
      <c r="A471" s="6">
        <v>14</v>
      </c>
      <c r="B471" s="7" t="s">
        <v>133</v>
      </c>
      <c r="C471" s="7" t="s">
        <v>196</v>
      </c>
      <c r="D471" s="7" t="s">
        <v>76</v>
      </c>
      <c r="E471" s="7" t="s">
        <v>2</v>
      </c>
    </row>
    <row r="472" spans="1:5" ht="12.75">
      <c r="A472" s="6">
        <v>15</v>
      </c>
      <c r="B472" s="7" t="s">
        <v>306</v>
      </c>
      <c r="C472" s="7" t="s">
        <v>27</v>
      </c>
      <c r="D472" s="7" t="s">
        <v>320</v>
      </c>
      <c r="E472" s="7" t="s">
        <v>2</v>
      </c>
    </row>
    <row r="473" spans="1:5" ht="12.75">
      <c r="A473" s="6">
        <v>16</v>
      </c>
      <c r="B473" s="7" t="s">
        <v>91</v>
      </c>
      <c r="C473" s="7" t="s">
        <v>7</v>
      </c>
      <c r="D473" s="7" t="s">
        <v>75</v>
      </c>
      <c r="E473" s="7" t="s">
        <v>2</v>
      </c>
    </row>
    <row r="474" spans="1:5" ht="12.75">
      <c r="A474" s="6">
        <v>17</v>
      </c>
      <c r="B474" s="7" t="s">
        <v>114</v>
      </c>
      <c r="C474" s="7" t="s">
        <v>19</v>
      </c>
      <c r="D474" s="7" t="s">
        <v>76</v>
      </c>
      <c r="E474" s="7" t="s">
        <v>321</v>
      </c>
    </row>
    <row r="475" spans="1:5" ht="12.75">
      <c r="A475" s="6">
        <v>18</v>
      </c>
      <c r="B475" s="7" t="s">
        <v>275</v>
      </c>
      <c r="C475" s="7" t="s">
        <v>132</v>
      </c>
      <c r="D475" s="7" t="s">
        <v>76</v>
      </c>
      <c r="E475" s="7" t="s">
        <v>322</v>
      </c>
    </row>
    <row r="476" spans="1:5" ht="12.75">
      <c r="A476" s="6">
        <v>19</v>
      </c>
      <c r="B476" s="7" t="s">
        <v>224</v>
      </c>
      <c r="C476" s="7" t="s">
        <v>65</v>
      </c>
      <c r="D476" s="7" t="s">
        <v>76</v>
      </c>
      <c r="E476" s="7" t="s">
        <v>2</v>
      </c>
    </row>
    <row r="477" spans="1:5" ht="12.75">
      <c r="A477" s="6">
        <v>20</v>
      </c>
      <c r="B477" s="7" t="s">
        <v>123</v>
      </c>
      <c r="C477" s="7" t="s">
        <v>77</v>
      </c>
      <c r="D477" s="7" t="s">
        <v>76</v>
      </c>
      <c r="E477" s="7" t="s">
        <v>323</v>
      </c>
    </row>
    <row r="478" spans="1:5" ht="12.75">
      <c r="A478" s="6">
        <v>21</v>
      </c>
      <c r="B478" s="7" t="s">
        <v>255</v>
      </c>
      <c r="C478" s="7" t="s">
        <v>35</v>
      </c>
      <c r="D478" s="7" t="s">
        <v>95</v>
      </c>
      <c r="E478" s="7" t="s">
        <v>324</v>
      </c>
    </row>
    <row r="479" spans="1:5" ht="12.75">
      <c r="A479" s="6">
        <v>22</v>
      </c>
      <c r="B479" s="12" t="s">
        <v>212</v>
      </c>
      <c r="C479" s="7" t="s">
        <v>171</v>
      </c>
      <c r="D479" s="7" t="s">
        <v>76</v>
      </c>
      <c r="E479" s="7" t="s">
        <v>325</v>
      </c>
    </row>
    <row r="480" spans="1:5" ht="12.75">
      <c r="A480" s="6">
        <v>23</v>
      </c>
      <c r="B480" s="7" t="s">
        <v>272</v>
      </c>
      <c r="C480" s="7" t="s">
        <v>119</v>
      </c>
      <c r="D480" s="7" t="s">
        <v>326</v>
      </c>
      <c r="E480" s="7" t="s">
        <v>327</v>
      </c>
    </row>
    <row r="481" spans="1:5" ht="12.75">
      <c r="A481" s="6">
        <v>24</v>
      </c>
      <c r="B481" s="7" t="s">
        <v>118</v>
      </c>
      <c r="C481" s="7" t="s">
        <v>46</v>
      </c>
      <c r="D481" s="7" t="s">
        <v>76</v>
      </c>
      <c r="E481" s="7" t="s">
        <v>328</v>
      </c>
    </row>
    <row r="482" spans="1:5" ht="12.75">
      <c r="A482" s="6">
        <v>25</v>
      </c>
      <c r="B482" s="7" t="s">
        <v>155</v>
      </c>
      <c r="C482" s="7" t="s">
        <v>12</v>
      </c>
      <c r="D482" s="7" t="s">
        <v>76</v>
      </c>
      <c r="E482" s="7" t="s">
        <v>329</v>
      </c>
    </row>
    <row r="483" spans="1:5" ht="12.75">
      <c r="A483" s="6">
        <v>26</v>
      </c>
      <c r="B483" s="7" t="s">
        <v>175</v>
      </c>
      <c r="C483" s="7" t="s">
        <v>34</v>
      </c>
      <c r="D483" s="7" t="s">
        <v>200</v>
      </c>
      <c r="E483" s="7" t="s">
        <v>323</v>
      </c>
    </row>
    <row r="484" spans="1:5" ht="12.75">
      <c r="A484" s="6">
        <v>27</v>
      </c>
      <c r="B484" s="7" t="s">
        <v>260</v>
      </c>
      <c r="C484" s="7" t="s">
        <v>205</v>
      </c>
      <c r="D484" s="7" t="s">
        <v>76</v>
      </c>
      <c r="E484" s="7" t="s">
        <v>330</v>
      </c>
    </row>
    <row r="485" spans="1:5" ht="12.75">
      <c r="A485" s="6">
        <v>28</v>
      </c>
      <c r="B485" s="7" t="s">
        <v>101</v>
      </c>
      <c r="C485" s="7" t="s">
        <v>47</v>
      </c>
      <c r="D485" s="7" t="s">
        <v>76</v>
      </c>
      <c r="E485" s="7" t="s">
        <v>331</v>
      </c>
    </row>
    <row r="486" spans="1:5" ht="12.75">
      <c r="A486" s="6">
        <v>29</v>
      </c>
      <c r="B486" s="7" t="s">
        <v>133</v>
      </c>
      <c r="C486" s="7" t="s">
        <v>195</v>
      </c>
      <c r="D486" s="7" t="s">
        <v>95</v>
      </c>
      <c r="E486" s="7" t="s">
        <v>332</v>
      </c>
    </row>
    <row r="487" spans="1:5" ht="12.75">
      <c r="A487" s="10">
        <v>30</v>
      </c>
      <c r="B487" s="7" t="s">
        <v>145</v>
      </c>
      <c r="C487" s="7" t="s">
        <v>146</v>
      </c>
      <c r="D487" s="7" t="s">
        <v>76</v>
      </c>
      <c r="E487" s="7" t="s">
        <v>333</v>
      </c>
    </row>
    <row r="488" spans="1:6" ht="12.75">
      <c r="A488" s="3">
        <v>1</v>
      </c>
      <c r="B488" s="5" t="s">
        <v>91</v>
      </c>
      <c r="C488" s="5" t="s">
        <v>30</v>
      </c>
      <c r="D488" s="5" t="s">
        <v>139</v>
      </c>
      <c r="E488" s="5" t="s">
        <v>334</v>
      </c>
      <c r="F488" s="1">
        <v>38838</v>
      </c>
    </row>
    <row r="489" spans="1:5" ht="12.75">
      <c r="A489" s="6">
        <v>2</v>
      </c>
      <c r="B489" s="7" t="s">
        <v>162</v>
      </c>
      <c r="C489" s="7" t="s">
        <v>61</v>
      </c>
      <c r="D489" s="7" t="s">
        <v>95</v>
      </c>
      <c r="E489" s="7" t="s">
        <v>335</v>
      </c>
    </row>
    <row r="490" spans="1:5" ht="12.75">
      <c r="A490" s="6">
        <v>3</v>
      </c>
      <c r="B490" s="7" t="s">
        <v>92</v>
      </c>
      <c r="C490" s="7" t="s">
        <v>12</v>
      </c>
      <c r="D490" s="7" t="s">
        <v>76</v>
      </c>
      <c r="E490" s="7" t="s">
        <v>336</v>
      </c>
    </row>
    <row r="491" spans="1:5" ht="12.75">
      <c r="A491" s="6">
        <v>4</v>
      </c>
      <c r="B491" s="7" t="s">
        <v>169</v>
      </c>
      <c r="C491" s="7" t="s">
        <v>207</v>
      </c>
      <c r="D491" s="7" t="s">
        <v>95</v>
      </c>
      <c r="E491" s="7" t="s">
        <v>337</v>
      </c>
    </row>
    <row r="492" spans="1:5" ht="12.75">
      <c r="A492" s="6">
        <v>5</v>
      </c>
      <c r="B492" s="7" t="s">
        <v>338</v>
      </c>
      <c r="C492" s="7" t="s">
        <v>27</v>
      </c>
      <c r="D492" s="7" t="s">
        <v>312</v>
      </c>
      <c r="E492" s="7" t="s">
        <v>339</v>
      </c>
    </row>
    <row r="493" spans="1:5" ht="12.75">
      <c r="A493" s="6">
        <v>6</v>
      </c>
      <c r="B493" s="7" t="s">
        <v>165</v>
      </c>
      <c r="C493" s="7" t="s">
        <v>194</v>
      </c>
      <c r="D493" s="7" t="s">
        <v>76</v>
      </c>
      <c r="E493" s="7" t="s">
        <v>340</v>
      </c>
    </row>
    <row r="494" spans="1:5" ht="12.75">
      <c r="A494" s="6">
        <v>7</v>
      </c>
      <c r="B494" s="7" t="s">
        <v>199</v>
      </c>
      <c r="C494" s="7" t="s">
        <v>47</v>
      </c>
      <c r="D494" s="7" t="s">
        <v>125</v>
      </c>
      <c r="E494" s="7" t="s">
        <v>341</v>
      </c>
    </row>
    <row r="495" spans="1:5" ht="12.75">
      <c r="A495" s="6">
        <v>8</v>
      </c>
      <c r="B495" s="7" t="s">
        <v>224</v>
      </c>
      <c r="C495" s="7" t="s">
        <v>12</v>
      </c>
      <c r="D495" s="7" t="s">
        <v>113</v>
      </c>
      <c r="E495" s="7" t="s">
        <v>324</v>
      </c>
    </row>
    <row r="496" spans="1:5" ht="12.75">
      <c r="A496" s="6">
        <v>9</v>
      </c>
      <c r="B496" s="7" t="s">
        <v>264</v>
      </c>
      <c r="C496" s="7" t="s">
        <v>16</v>
      </c>
      <c r="D496" s="7" t="s">
        <v>76</v>
      </c>
      <c r="E496" s="7" t="s">
        <v>342</v>
      </c>
    </row>
    <row r="497" spans="1:5" ht="12.75">
      <c r="A497" s="6">
        <v>10</v>
      </c>
      <c r="B497" s="7" t="s">
        <v>260</v>
      </c>
      <c r="C497" s="7" t="s">
        <v>297</v>
      </c>
      <c r="D497" s="7" t="s">
        <v>95</v>
      </c>
      <c r="E497" s="7" t="s">
        <v>343</v>
      </c>
    </row>
    <row r="498" spans="1:5" ht="12.75">
      <c r="A498" s="6">
        <v>11</v>
      </c>
      <c r="B498" s="7" t="s">
        <v>344</v>
      </c>
      <c r="C498" s="7" t="s">
        <v>25</v>
      </c>
      <c r="D498" s="7" t="s">
        <v>76</v>
      </c>
      <c r="E498" s="7" t="s">
        <v>345</v>
      </c>
    </row>
    <row r="499" spans="1:5" ht="12.75">
      <c r="A499" s="6">
        <v>12</v>
      </c>
      <c r="B499" s="7" t="s">
        <v>236</v>
      </c>
      <c r="C499" s="7" t="s">
        <v>171</v>
      </c>
      <c r="D499" s="7" t="s">
        <v>95</v>
      </c>
      <c r="E499" s="7" t="s">
        <v>321</v>
      </c>
    </row>
    <row r="500" spans="1:5" ht="12.75">
      <c r="A500" s="6">
        <v>13</v>
      </c>
      <c r="B500" s="7" t="s">
        <v>147</v>
      </c>
      <c r="C500" s="7" t="s">
        <v>239</v>
      </c>
      <c r="D500" s="7" t="s">
        <v>76</v>
      </c>
      <c r="E500" s="7" t="s">
        <v>346</v>
      </c>
    </row>
    <row r="501" spans="1:5" ht="12.75">
      <c r="A501" s="6">
        <v>14</v>
      </c>
      <c r="B501" s="7" t="s">
        <v>347</v>
      </c>
      <c r="C501" s="7" t="s">
        <v>117</v>
      </c>
      <c r="D501" s="7" t="s">
        <v>76</v>
      </c>
      <c r="E501" s="7" t="s">
        <v>324</v>
      </c>
    </row>
    <row r="502" spans="1:5" ht="12.75">
      <c r="A502" s="6">
        <v>15</v>
      </c>
      <c r="B502" s="7" t="s">
        <v>165</v>
      </c>
      <c r="C502" s="7" t="s">
        <v>180</v>
      </c>
      <c r="D502" s="7" t="s">
        <v>95</v>
      </c>
      <c r="E502" s="7" t="s">
        <v>348</v>
      </c>
    </row>
    <row r="503" spans="1:5" ht="12.75">
      <c r="A503" s="6">
        <v>16</v>
      </c>
      <c r="B503" s="7" t="s">
        <v>349</v>
      </c>
      <c r="C503" s="7" t="s">
        <v>91</v>
      </c>
      <c r="D503" s="7" t="s">
        <v>76</v>
      </c>
      <c r="E503" s="7" t="s">
        <v>350</v>
      </c>
    </row>
    <row r="504" spans="1:5" ht="12.75">
      <c r="A504" s="6">
        <v>17</v>
      </c>
      <c r="B504" s="12" t="s">
        <v>238</v>
      </c>
      <c r="C504" s="7" t="s">
        <v>34</v>
      </c>
      <c r="D504" s="7" t="s">
        <v>95</v>
      </c>
      <c r="E504" s="7" t="s">
        <v>351</v>
      </c>
    </row>
    <row r="505" spans="1:5" ht="12.75">
      <c r="A505" s="6">
        <v>18</v>
      </c>
      <c r="B505" s="7" t="s">
        <v>158</v>
      </c>
      <c r="C505" s="7" t="s">
        <v>0</v>
      </c>
      <c r="D505" s="7" t="s">
        <v>113</v>
      </c>
      <c r="E505" s="7" t="s">
        <v>352</v>
      </c>
    </row>
    <row r="506" spans="1:5" ht="12.75">
      <c r="A506" s="6">
        <v>19</v>
      </c>
      <c r="B506" s="7" t="s">
        <v>224</v>
      </c>
      <c r="C506" s="7" t="s">
        <v>52</v>
      </c>
      <c r="D506" s="7" t="s">
        <v>353</v>
      </c>
      <c r="E506" s="7" t="s">
        <v>354</v>
      </c>
    </row>
    <row r="507" spans="1:5" ht="12.75">
      <c r="A507" s="6">
        <v>20</v>
      </c>
      <c r="B507" s="7" t="s">
        <v>118</v>
      </c>
      <c r="C507" s="7" t="s">
        <v>5</v>
      </c>
      <c r="D507" s="7" t="s">
        <v>112</v>
      </c>
      <c r="E507" s="7" t="s">
        <v>355</v>
      </c>
    </row>
    <row r="508" spans="1:5" ht="12.75">
      <c r="A508" s="6">
        <v>21</v>
      </c>
      <c r="B508" s="7" t="s">
        <v>184</v>
      </c>
      <c r="C508" s="7" t="s">
        <v>20</v>
      </c>
      <c r="D508" s="7" t="s">
        <v>139</v>
      </c>
      <c r="E508" s="7" t="s">
        <v>356</v>
      </c>
    </row>
    <row r="509" spans="1:5" ht="12.75">
      <c r="A509" s="6">
        <v>22</v>
      </c>
      <c r="B509" s="7" t="s">
        <v>224</v>
      </c>
      <c r="C509" s="7" t="s">
        <v>3</v>
      </c>
      <c r="D509" s="7" t="s">
        <v>125</v>
      </c>
      <c r="E509" s="7" t="s">
        <v>357</v>
      </c>
    </row>
    <row r="510" spans="1:5" ht="12.75">
      <c r="A510" s="6">
        <v>23</v>
      </c>
      <c r="B510" s="7" t="s">
        <v>111</v>
      </c>
      <c r="C510" s="7" t="s">
        <v>278</v>
      </c>
      <c r="D510" s="7" t="s">
        <v>112</v>
      </c>
      <c r="E510" s="7" t="s">
        <v>358</v>
      </c>
    </row>
    <row r="511" spans="1:5" ht="12.75">
      <c r="A511" s="6">
        <v>24</v>
      </c>
      <c r="B511" s="7" t="s">
        <v>213</v>
      </c>
      <c r="C511" s="7" t="s">
        <v>12</v>
      </c>
      <c r="D511" s="7" t="s">
        <v>113</v>
      </c>
      <c r="E511" s="7" t="s">
        <v>324</v>
      </c>
    </row>
    <row r="512" spans="1:5" ht="12.75">
      <c r="A512" s="6">
        <v>25</v>
      </c>
      <c r="B512" s="7" t="s">
        <v>349</v>
      </c>
      <c r="C512" s="7" t="s">
        <v>52</v>
      </c>
      <c r="D512" s="7" t="s">
        <v>76</v>
      </c>
      <c r="E512" s="7" t="s">
        <v>356</v>
      </c>
    </row>
    <row r="513" spans="1:5" ht="12.75">
      <c r="A513" s="6">
        <v>26</v>
      </c>
      <c r="B513" s="7" t="s">
        <v>261</v>
      </c>
      <c r="C513" s="7" t="s">
        <v>130</v>
      </c>
      <c r="D513" s="7" t="s">
        <v>76</v>
      </c>
      <c r="E513" s="7" t="s">
        <v>359</v>
      </c>
    </row>
    <row r="514" spans="1:5" ht="12.75">
      <c r="A514" s="6">
        <v>27</v>
      </c>
      <c r="B514" s="7" t="s">
        <v>190</v>
      </c>
      <c r="C514" s="7" t="s">
        <v>130</v>
      </c>
      <c r="D514" s="7" t="s">
        <v>94</v>
      </c>
      <c r="E514" s="7" t="s">
        <v>360</v>
      </c>
    </row>
    <row r="515" spans="1:5" ht="12.75">
      <c r="A515" s="6">
        <v>28</v>
      </c>
      <c r="B515" s="7" t="s">
        <v>188</v>
      </c>
      <c r="C515" s="7" t="s">
        <v>275</v>
      </c>
      <c r="D515" s="7" t="s">
        <v>113</v>
      </c>
      <c r="E515" s="7" t="s">
        <v>361</v>
      </c>
    </row>
    <row r="516" spans="1:5" ht="12.75">
      <c r="A516" s="6">
        <v>29</v>
      </c>
      <c r="B516" s="7" t="s">
        <v>362</v>
      </c>
      <c r="C516" s="7" t="s">
        <v>51</v>
      </c>
      <c r="D516" s="7" t="s">
        <v>76</v>
      </c>
      <c r="E516" s="7" t="s">
        <v>363</v>
      </c>
    </row>
    <row r="517" spans="1:5" ht="12.75">
      <c r="A517" s="6">
        <v>30</v>
      </c>
      <c r="B517" s="7" t="s">
        <v>364</v>
      </c>
      <c r="C517" s="7" t="s">
        <v>150</v>
      </c>
      <c r="D517" s="7" t="s">
        <v>95</v>
      </c>
      <c r="E517" s="7" t="s">
        <v>365</v>
      </c>
    </row>
    <row r="518" spans="1:5" ht="12.75">
      <c r="A518" s="10">
        <v>31</v>
      </c>
      <c r="B518" s="7" t="s">
        <v>131</v>
      </c>
      <c r="C518" s="9" t="s">
        <v>366</v>
      </c>
      <c r="D518" s="7" t="s">
        <v>76</v>
      </c>
      <c r="E518" s="7" t="s">
        <v>367</v>
      </c>
    </row>
    <row r="519" spans="1:6" ht="12.75">
      <c r="A519" s="3">
        <v>1</v>
      </c>
      <c r="B519" s="5" t="s">
        <v>248</v>
      </c>
      <c r="C519" s="14" t="s">
        <v>31</v>
      </c>
      <c r="D519" s="5" t="s">
        <v>76</v>
      </c>
      <c r="E519" s="5" t="s">
        <v>368</v>
      </c>
      <c r="F519" s="1">
        <v>38869</v>
      </c>
    </row>
    <row r="520" spans="1:5" ht="12.75">
      <c r="A520" s="6">
        <v>2</v>
      </c>
      <c r="B520" s="7" t="s">
        <v>369</v>
      </c>
      <c r="C520" s="7" t="s">
        <v>15</v>
      </c>
      <c r="D520" s="7" t="s">
        <v>76</v>
      </c>
      <c r="E520" s="7" t="s">
        <v>370</v>
      </c>
    </row>
    <row r="521" spans="1:5" ht="12.75">
      <c r="A521" s="6">
        <v>3</v>
      </c>
      <c r="B521" s="7" t="s">
        <v>169</v>
      </c>
      <c r="C521" s="7" t="s">
        <v>371</v>
      </c>
      <c r="D521" s="7" t="s">
        <v>76</v>
      </c>
      <c r="E521" s="7" t="s">
        <v>372</v>
      </c>
    </row>
    <row r="522" spans="1:5" ht="12.75">
      <c r="A522" s="6">
        <v>4</v>
      </c>
      <c r="B522" s="7" t="s">
        <v>238</v>
      </c>
      <c r="C522" s="7" t="s">
        <v>371</v>
      </c>
      <c r="D522" s="7" t="s">
        <v>95</v>
      </c>
      <c r="E522" s="7" t="s">
        <v>373</v>
      </c>
    </row>
    <row r="523" spans="1:5" ht="12.75">
      <c r="A523" s="6">
        <v>5</v>
      </c>
      <c r="B523" s="7" t="s">
        <v>215</v>
      </c>
      <c r="C523" s="7" t="s">
        <v>25</v>
      </c>
      <c r="D523" s="7" t="s">
        <v>76</v>
      </c>
      <c r="E523" s="7" t="s">
        <v>374</v>
      </c>
    </row>
    <row r="524" spans="1:5" ht="12.75">
      <c r="A524" s="6">
        <v>6</v>
      </c>
      <c r="B524" s="7" t="s">
        <v>375</v>
      </c>
      <c r="C524" s="7" t="s">
        <v>14</v>
      </c>
      <c r="D524" s="7" t="s">
        <v>76</v>
      </c>
      <c r="E524" s="7" t="s">
        <v>376</v>
      </c>
    </row>
    <row r="525" spans="1:5" ht="12.75">
      <c r="A525" s="6">
        <v>7</v>
      </c>
      <c r="B525" s="7" t="s">
        <v>240</v>
      </c>
      <c r="C525" s="7" t="s">
        <v>371</v>
      </c>
      <c r="D525" s="7" t="s">
        <v>76</v>
      </c>
      <c r="E525" s="7" t="s">
        <v>377</v>
      </c>
    </row>
    <row r="526" spans="1:5" ht="12.75">
      <c r="A526" s="6">
        <v>8</v>
      </c>
      <c r="B526" s="7" t="s">
        <v>157</v>
      </c>
      <c r="C526" s="7" t="s">
        <v>34</v>
      </c>
      <c r="D526" s="7" t="s">
        <v>76</v>
      </c>
      <c r="E526" s="7" t="s">
        <v>378</v>
      </c>
    </row>
    <row r="527" spans="1:5" ht="12.75">
      <c r="A527" s="6">
        <v>9</v>
      </c>
      <c r="B527" s="7" t="s">
        <v>379</v>
      </c>
      <c r="C527" s="7" t="s">
        <v>380</v>
      </c>
      <c r="D527" s="7" t="s">
        <v>76</v>
      </c>
      <c r="E527" s="7" t="s">
        <v>381</v>
      </c>
    </row>
    <row r="528" spans="1:5" ht="12.75">
      <c r="A528" s="6">
        <v>10</v>
      </c>
      <c r="B528" s="7" t="s">
        <v>382</v>
      </c>
      <c r="C528" s="7" t="s">
        <v>364</v>
      </c>
      <c r="D528" s="7" t="s">
        <v>76</v>
      </c>
      <c r="E528" s="7" t="s">
        <v>383</v>
      </c>
    </row>
    <row r="529" spans="1:5" ht="12.75">
      <c r="A529" s="6">
        <v>11</v>
      </c>
      <c r="B529" s="7" t="s">
        <v>382</v>
      </c>
      <c r="C529" s="7" t="s">
        <v>91</v>
      </c>
      <c r="D529" s="7" t="s">
        <v>76</v>
      </c>
      <c r="E529" s="7" t="s">
        <v>384</v>
      </c>
    </row>
    <row r="530" spans="1:5" ht="12.75">
      <c r="A530" s="6">
        <v>12</v>
      </c>
      <c r="B530" s="12" t="s">
        <v>225</v>
      </c>
      <c r="C530" s="7" t="s">
        <v>155</v>
      </c>
      <c r="D530" s="7" t="s">
        <v>94</v>
      </c>
      <c r="E530" s="7" t="s">
        <v>384</v>
      </c>
    </row>
    <row r="531" spans="1:5" ht="12.75">
      <c r="A531" s="6">
        <v>13</v>
      </c>
      <c r="B531" s="7" t="s">
        <v>385</v>
      </c>
      <c r="C531" s="7" t="s">
        <v>55</v>
      </c>
      <c r="D531" s="7" t="s">
        <v>76</v>
      </c>
      <c r="E531" s="7" t="s">
        <v>342</v>
      </c>
    </row>
    <row r="532" spans="1:5" ht="12.75">
      <c r="A532" s="6">
        <v>14</v>
      </c>
      <c r="B532" s="7" t="s">
        <v>156</v>
      </c>
      <c r="C532" s="7" t="s">
        <v>133</v>
      </c>
      <c r="D532" s="7" t="s">
        <v>112</v>
      </c>
      <c r="E532" s="7" t="s">
        <v>386</v>
      </c>
    </row>
    <row r="533" spans="1:5" ht="12.75">
      <c r="A533" s="6">
        <v>15</v>
      </c>
      <c r="B533" s="7" t="s">
        <v>96</v>
      </c>
      <c r="C533" s="7" t="s">
        <v>380</v>
      </c>
      <c r="D533" s="7" t="s">
        <v>76</v>
      </c>
      <c r="E533" s="7" t="s">
        <v>387</v>
      </c>
    </row>
    <row r="534" spans="1:5" ht="12.75">
      <c r="A534" s="6">
        <v>16</v>
      </c>
      <c r="B534" s="7" t="s">
        <v>233</v>
      </c>
      <c r="C534" s="7" t="s">
        <v>52</v>
      </c>
      <c r="D534" s="7" t="s">
        <v>76</v>
      </c>
      <c r="E534" s="7" t="s">
        <v>373</v>
      </c>
    </row>
    <row r="535" spans="1:5" ht="12.75">
      <c r="A535" s="6">
        <v>17</v>
      </c>
      <c r="B535" s="7" t="s">
        <v>388</v>
      </c>
      <c r="C535" s="7" t="s">
        <v>123</v>
      </c>
      <c r="D535" s="7" t="s">
        <v>76</v>
      </c>
      <c r="E535" s="7" t="s">
        <v>389</v>
      </c>
    </row>
    <row r="536" spans="1:5" ht="12.75">
      <c r="A536" s="6">
        <v>18</v>
      </c>
      <c r="B536" s="7" t="s">
        <v>390</v>
      </c>
      <c r="C536" s="7" t="s">
        <v>294</v>
      </c>
      <c r="D536" s="7" t="s">
        <v>76</v>
      </c>
      <c r="E536" s="7" t="s">
        <v>391</v>
      </c>
    </row>
    <row r="537" spans="1:5" ht="12.75">
      <c r="A537" s="6">
        <v>19</v>
      </c>
      <c r="B537" s="7" t="s">
        <v>168</v>
      </c>
      <c r="C537" s="7" t="s">
        <v>91</v>
      </c>
      <c r="D537" s="7" t="s">
        <v>76</v>
      </c>
      <c r="E537" s="7" t="s">
        <v>333</v>
      </c>
    </row>
    <row r="538" spans="1:5" ht="12.75">
      <c r="A538" s="6">
        <v>20</v>
      </c>
      <c r="B538" s="7" t="s">
        <v>392</v>
      </c>
      <c r="C538" s="7" t="s">
        <v>191</v>
      </c>
      <c r="D538" s="7" t="s">
        <v>76</v>
      </c>
      <c r="E538" s="7" t="s">
        <v>323</v>
      </c>
    </row>
    <row r="539" spans="1:5" ht="12.75">
      <c r="A539" s="6">
        <v>21</v>
      </c>
      <c r="B539" s="7" t="s">
        <v>392</v>
      </c>
      <c r="C539" s="7" t="s">
        <v>234</v>
      </c>
      <c r="D539" s="7" t="s">
        <v>200</v>
      </c>
      <c r="E539" s="7" t="s">
        <v>334</v>
      </c>
    </row>
    <row r="540" spans="1:5" ht="12.75">
      <c r="A540" s="6">
        <v>22</v>
      </c>
      <c r="B540" s="7" t="s">
        <v>369</v>
      </c>
      <c r="C540" s="7" t="s">
        <v>149</v>
      </c>
      <c r="D540" s="7" t="s">
        <v>76</v>
      </c>
      <c r="E540" s="7" t="s">
        <v>393</v>
      </c>
    </row>
    <row r="541" spans="1:5" ht="12.75">
      <c r="A541" s="6">
        <v>23</v>
      </c>
      <c r="B541" s="7" t="s">
        <v>215</v>
      </c>
      <c r="C541" s="7" t="s">
        <v>18</v>
      </c>
      <c r="D541" s="7" t="s">
        <v>76</v>
      </c>
      <c r="E541" s="7" t="s">
        <v>335</v>
      </c>
    </row>
    <row r="542" spans="1:5" ht="12.75">
      <c r="A542" s="6">
        <v>24</v>
      </c>
      <c r="B542" s="7" t="s">
        <v>394</v>
      </c>
      <c r="C542" s="7" t="s">
        <v>395</v>
      </c>
      <c r="D542" s="7" t="s">
        <v>76</v>
      </c>
      <c r="E542" s="7" t="s">
        <v>396</v>
      </c>
    </row>
    <row r="543" spans="1:5" ht="12.75">
      <c r="A543" s="6">
        <v>25</v>
      </c>
      <c r="B543" s="7" t="s">
        <v>347</v>
      </c>
      <c r="C543" s="7" t="s">
        <v>120</v>
      </c>
      <c r="D543" s="7" t="s">
        <v>76</v>
      </c>
      <c r="E543" s="7" t="s">
        <v>386</v>
      </c>
    </row>
    <row r="544" spans="1:5" ht="12.75">
      <c r="A544" s="6">
        <v>26</v>
      </c>
      <c r="B544" s="7" t="s">
        <v>397</v>
      </c>
      <c r="C544" s="7" t="s">
        <v>398</v>
      </c>
      <c r="D544" s="7" t="s">
        <v>76</v>
      </c>
      <c r="E544" s="7" t="s">
        <v>399</v>
      </c>
    </row>
    <row r="545" spans="1:5" ht="12.75">
      <c r="A545" s="6">
        <v>27</v>
      </c>
      <c r="B545" s="7" t="s">
        <v>252</v>
      </c>
      <c r="C545" s="7" t="s">
        <v>400</v>
      </c>
      <c r="D545" s="7" t="s">
        <v>76</v>
      </c>
      <c r="E545" s="7" t="s">
        <v>401</v>
      </c>
    </row>
    <row r="546" spans="1:5" ht="12.75">
      <c r="A546" s="6">
        <v>28</v>
      </c>
      <c r="B546" s="7" t="s">
        <v>157</v>
      </c>
      <c r="C546" s="7" t="s">
        <v>294</v>
      </c>
      <c r="D546" s="7" t="s">
        <v>76</v>
      </c>
      <c r="E546" s="7" t="s">
        <v>402</v>
      </c>
    </row>
    <row r="547" spans="1:5" ht="12.75">
      <c r="A547" s="6">
        <v>29</v>
      </c>
      <c r="B547" s="7" t="s">
        <v>403</v>
      </c>
      <c r="C547" s="7" t="s">
        <v>404</v>
      </c>
      <c r="D547" s="7" t="s">
        <v>76</v>
      </c>
      <c r="E547" s="7" t="s">
        <v>402</v>
      </c>
    </row>
    <row r="548" spans="1:5" ht="12.75">
      <c r="A548" s="10">
        <v>30</v>
      </c>
      <c r="B548" s="7" t="s">
        <v>405</v>
      </c>
      <c r="C548" s="7" t="s">
        <v>149</v>
      </c>
      <c r="D548" s="7" t="s">
        <v>76</v>
      </c>
      <c r="E548" s="7" t="s">
        <v>391</v>
      </c>
    </row>
    <row r="549" spans="1:6" ht="12.75">
      <c r="A549" s="3">
        <v>1</v>
      </c>
      <c r="B549" s="5" t="s">
        <v>406</v>
      </c>
      <c r="C549" s="5" t="s">
        <v>140</v>
      </c>
      <c r="D549" s="5" t="s">
        <v>76</v>
      </c>
      <c r="E549" s="5" t="s">
        <v>345</v>
      </c>
      <c r="F549" s="1">
        <v>38899</v>
      </c>
    </row>
    <row r="550" spans="1:5" ht="12.75">
      <c r="A550" s="6">
        <v>2</v>
      </c>
      <c r="B550" s="7" t="s">
        <v>407</v>
      </c>
      <c r="C550" s="7" t="s">
        <v>362</v>
      </c>
      <c r="D550" s="7" t="s">
        <v>76</v>
      </c>
      <c r="E550" s="7" t="s">
        <v>372</v>
      </c>
    </row>
    <row r="551" spans="1:5" ht="12.75">
      <c r="A551" s="6">
        <v>3</v>
      </c>
      <c r="B551" s="7" t="s">
        <v>408</v>
      </c>
      <c r="C551" s="7" t="s">
        <v>155</v>
      </c>
      <c r="D551" s="7" t="s">
        <v>76</v>
      </c>
      <c r="E551" s="7" t="s">
        <v>387</v>
      </c>
    </row>
    <row r="552" spans="1:5" ht="12.75">
      <c r="A552" s="6">
        <v>4</v>
      </c>
      <c r="B552" s="7" t="s">
        <v>385</v>
      </c>
      <c r="C552" s="7" t="s">
        <v>201</v>
      </c>
      <c r="D552" s="7" t="s">
        <v>269</v>
      </c>
      <c r="E552" s="7" t="s">
        <v>409</v>
      </c>
    </row>
    <row r="553" spans="1:5" ht="12.75">
      <c r="A553" s="6">
        <v>5</v>
      </c>
      <c r="B553" s="7" t="s">
        <v>160</v>
      </c>
      <c r="C553" s="7" t="s">
        <v>99</v>
      </c>
      <c r="D553" s="7" t="s">
        <v>121</v>
      </c>
      <c r="E553" s="7" t="s">
        <v>399</v>
      </c>
    </row>
    <row r="554" spans="1:5" ht="12.75">
      <c r="A554" s="6">
        <v>6</v>
      </c>
      <c r="B554" s="7" t="s">
        <v>216</v>
      </c>
      <c r="C554" s="7" t="s">
        <v>101</v>
      </c>
      <c r="D554" s="7" t="s">
        <v>76</v>
      </c>
      <c r="E554" s="7" t="s">
        <v>410</v>
      </c>
    </row>
    <row r="555" spans="1:5" ht="12.75">
      <c r="A555" s="6">
        <v>7</v>
      </c>
      <c r="B555" s="7" t="s">
        <v>411</v>
      </c>
      <c r="C555" s="7" t="s">
        <v>412</v>
      </c>
      <c r="D555" s="7" t="s">
        <v>134</v>
      </c>
      <c r="E555" s="7" t="s">
        <v>413</v>
      </c>
    </row>
    <row r="556" spans="1:5" ht="12.75">
      <c r="A556" s="6">
        <v>8</v>
      </c>
      <c r="B556" s="7" t="s">
        <v>414</v>
      </c>
      <c r="C556" s="7" t="s">
        <v>123</v>
      </c>
      <c r="D556" s="7" t="s">
        <v>95</v>
      </c>
      <c r="E556" s="7" t="s">
        <v>415</v>
      </c>
    </row>
    <row r="557" spans="1:5" ht="12.75">
      <c r="A557" s="6">
        <v>9</v>
      </c>
      <c r="B557" s="7" t="s">
        <v>157</v>
      </c>
      <c r="C557" s="7" t="s">
        <v>199</v>
      </c>
      <c r="D557" s="7" t="s">
        <v>95</v>
      </c>
      <c r="E557" s="7" t="s">
        <v>321</v>
      </c>
    </row>
    <row r="558" spans="1:5" ht="12.75">
      <c r="A558" s="6">
        <v>10</v>
      </c>
      <c r="B558" s="7" t="s">
        <v>385</v>
      </c>
      <c r="C558" s="7" t="s">
        <v>180</v>
      </c>
      <c r="D558" s="7" t="s">
        <v>76</v>
      </c>
      <c r="E558" s="7" t="s">
        <v>345</v>
      </c>
    </row>
    <row r="559" spans="1:5" ht="12.75">
      <c r="A559" s="6">
        <v>11</v>
      </c>
      <c r="B559" s="7" t="s">
        <v>416</v>
      </c>
      <c r="C559" s="7" t="s">
        <v>163</v>
      </c>
      <c r="D559" s="7" t="s">
        <v>76</v>
      </c>
      <c r="E559" s="7" t="s">
        <v>417</v>
      </c>
    </row>
    <row r="560" spans="1:5" ht="12.75">
      <c r="A560" s="6">
        <v>12</v>
      </c>
      <c r="B560" s="7" t="s">
        <v>418</v>
      </c>
      <c r="C560" s="9" t="s">
        <v>205</v>
      </c>
      <c r="D560" s="7" t="s">
        <v>76</v>
      </c>
      <c r="E560" s="7" t="s">
        <v>419</v>
      </c>
    </row>
    <row r="561" spans="1:5" ht="12.75">
      <c r="A561" s="6">
        <v>13</v>
      </c>
      <c r="B561" s="7" t="s">
        <v>420</v>
      </c>
      <c r="C561" s="7" t="s">
        <v>306</v>
      </c>
      <c r="D561" s="7" t="s">
        <v>76</v>
      </c>
      <c r="E561" s="7" t="s">
        <v>2</v>
      </c>
    </row>
    <row r="562" spans="1:5" ht="12.75">
      <c r="A562" s="6">
        <v>14</v>
      </c>
      <c r="B562" s="7" t="s">
        <v>405</v>
      </c>
      <c r="C562" s="7" t="s">
        <v>91</v>
      </c>
      <c r="D562" s="7" t="s">
        <v>76</v>
      </c>
      <c r="E562" s="7" t="s">
        <v>421</v>
      </c>
    </row>
    <row r="563" spans="1:5" ht="12.75">
      <c r="A563" s="6">
        <v>15</v>
      </c>
      <c r="B563" s="7" t="s">
        <v>422</v>
      </c>
      <c r="C563" s="7" t="s">
        <v>191</v>
      </c>
      <c r="D563" s="7" t="s">
        <v>76</v>
      </c>
      <c r="E563" s="7" t="s">
        <v>423</v>
      </c>
    </row>
    <row r="564" spans="1:5" ht="12.75">
      <c r="A564" s="6">
        <v>16</v>
      </c>
      <c r="B564" s="7" t="s">
        <v>424</v>
      </c>
      <c r="C564" s="7" t="s">
        <v>55</v>
      </c>
      <c r="D564" s="7" t="s">
        <v>76</v>
      </c>
      <c r="E564" s="7" t="s">
        <v>425</v>
      </c>
    </row>
    <row r="565" spans="1:5" ht="12.75">
      <c r="A565" s="6">
        <v>17</v>
      </c>
      <c r="B565" s="7" t="s">
        <v>426</v>
      </c>
      <c r="C565" s="7" t="s">
        <v>135</v>
      </c>
      <c r="D565" s="7" t="s">
        <v>76</v>
      </c>
      <c r="E565" s="7" t="s">
        <v>381</v>
      </c>
    </row>
    <row r="566" spans="1:5" ht="12.75">
      <c r="A566" s="6">
        <v>18</v>
      </c>
      <c r="B566" s="12" t="s">
        <v>427</v>
      </c>
      <c r="C566" s="7" t="s">
        <v>191</v>
      </c>
      <c r="D566" s="7" t="s">
        <v>76</v>
      </c>
      <c r="E566" s="7" t="s">
        <v>428</v>
      </c>
    </row>
    <row r="567" spans="1:5" ht="12.75">
      <c r="A567" s="6">
        <v>19</v>
      </c>
      <c r="B567" s="7" t="s">
        <v>429</v>
      </c>
      <c r="C567" s="7" t="s">
        <v>211</v>
      </c>
      <c r="D567" s="7" t="s">
        <v>230</v>
      </c>
      <c r="E567" s="7" t="s">
        <v>324</v>
      </c>
    </row>
    <row r="568" spans="1:5" ht="12.75">
      <c r="A568" s="6">
        <v>20</v>
      </c>
      <c r="B568" s="7" t="s">
        <v>430</v>
      </c>
      <c r="C568" s="7" t="s">
        <v>248</v>
      </c>
      <c r="D568" s="7" t="s">
        <v>76</v>
      </c>
      <c r="E568" s="7" t="s">
        <v>431</v>
      </c>
    </row>
    <row r="569" spans="1:5" ht="12.75">
      <c r="A569" s="6">
        <v>21</v>
      </c>
      <c r="B569" s="7" t="s">
        <v>432</v>
      </c>
      <c r="C569" s="7" t="s">
        <v>111</v>
      </c>
      <c r="D569" s="7" t="s">
        <v>200</v>
      </c>
      <c r="E569" s="7" t="s">
        <v>433</v>
      </c>
    </row>
    <row r="570" spans="1:5" ht="12.75">
      <c r="A570" s="6">
        <v>22</v>
      </c>
      <c r="B570" s="7" t="s">
        <v>434</v>
      </c>
      <c r="C570" s="7" t="s">
        <v>435</v>
      </c>
      <c r="D570" s="7" t="s">
        <v>76</v>
      </c>
      <c r="E570" s="7" t="s">
        <v>436</v>
      </c>
    </row>
    <row r="571" spans="1:5" ht="12.75">
      <c r="A571" s="6">
        <v>23</v>
      </c>
      <c r="B571" s="7" t="s">
        <v>437</v>
      </c>
      <c r="C571" s="7" t="s">
        <v>147</v>
      </c>
      <c r="D571" s="7" t="s">
        <v>76</v>
      </c>
      <c r="E571" s="7" t="s">
        <v>438</v>
      </c>
    </row>
    <row r="572" spans="1:5" ht="12.75">
      <c r="A572" s="6">
        <v>24</v>
      </c>
      <c r="B572" s="7" t="s">
        <v>439</v>
      </c>
      <c r="C572" s="7" t="s">
        <v>0</v>
      </c>
      <c r="D572" s="7" t="s">
        <v>76</v>
      </c>
      <c r="E572" s="7" t="s">
        <v>372</v>
      </c>
    </row>
    <row r="573" spans="1:5" ht="12.75">
      <c r="A573" s="6">
        <v>25</v>
      </c>
      <c r="B573" s="7" t="s">
        <v>440</v>
      </c>
      <c r="C573" s="7" t="s">
        <v>175</v>
      </c>
      <c r="D573" s="7" t="s">
        <v>121</v>
      </c>
      <c r="E573" s="7" t="s">
        <v>441</v>
      </c>
    </row>
    <row r="574" spans="1:5" ht="12.75">
      <c r="A574" s="6">
        <v>26</v>
      </c>
      <c r="B574" s="7" t="s">
        <v>241</v>
      </c>
      <c r="C574" s="7" t="s">
        <v>154</v>
      </c>
      <c r="D574" s="7" t="s">
        <v>76</v>
      </c>
      <c r="E574" s="7" t="s">
        <v>337</v>
      </c>
    </row>
    <row r="575" spans="1:5" ht="12.75">
      <c r="A575" s="6">
        <v>27</v>
      </c>
      <c r="B575" s="7" t="s">
        <v>232</v>
      </c>
      <c r="C575" s="7" t="s">
        <v>442</v>
      </c>
      <c r="D575" s="7" t="s">
        <v>76</v>
      </c>
      <c r="E575" s="7" t="s">
        <v>443</v>
      </c>
    </row>
    <row r="576" spans="1:5" ht="12.75">
      <c r="A576" s="6">
        <v>28</v>
      </c>
      <c r="B576" s="7" t="s">
        <v>219</v>
      </c>
      <c r="C576" s="7" t="s">
        <v>0</v>
      </c>
      <c r="D576" s="7" t="s">
        <v>76</v>
      </c>
      <c r="E576" s="7" t="s">
        <v>444</v>
      </c>
    </row>
    <row r="577" spans="1:5" ht="12.75">
      <c r="A577" s="6">
        <v>29</v>
      </c>
      <c r="B577" s="7" t="s">
        <v>445</v>
      </c>
      <c r="C577" s="7" t="s">
        <v>446</v>
      </c>
      <c r="D577" s="7" t="s">
        <v>447</v>
      </c>
      <c r="E577" s="7" t="s">
        <v>448</v>
      </c>
    </row>
    <row r="578" spans="1:5" ht="12.75">
      <c r="A578" s="6">
        <v>30</v>
      </c>
      <c r="B578" s="7" t="s">
        <v>192</v>
      </c>
      <c r="C578" s="7" t="s">
        <v>199</v>
      </c>
      <c r="D578" s="7" t="s">
        <v>127</v>
      </c>
      <c r="E578" s="7" t="s">
        <v>449</v>
      </c>
    </row>
    <row r="579" spans="1:5" ht="12.75">
      <c r="A579" s="10">
        <v>31</v>
      </c>
      <c r="B579" s="7" t="s">
        <v>450</v>
      </c>
      <c r="C579" s="7" t="s">
        <v>451</v>
      </c>
      <c r="D579" s="7" t="s">
        <v>95</v>
      </c>
      <c r="E579" s="7" t="s">
        <v>452</v>
      </c>
    </row>
    <row r="580" spans="1:6" ht="12.75">
      <c r="A580" s="3">
        <v>1</v>
      </c>
      <c r="B580" s="5" t="s">
        <v>229</v>
      </c>
      <c r="C580" s="5" t="s">
        <v>191</v>
      </c>
      <c r="D580" s="5" t="s">
        <v>76</v>
      </c>
      <c r="E580" s="5" t="s">
        <v>333</v>
      </c>
      <c r="F580" s="1">
        <v>38930</v>
      </c>
    </row>
    <row r="581" spans="1:5" ht="12.75">
      <c r="A581" s="6">
        <v>2</v>
      </c>
      <c r="B581" s="7" t="s">
        <v>211</v>
      </c>
      <c r="C581" s="7" t="s">
        <v>91</v>
      </c>
      <c r="D581" s="7" t="s">
        <v>125</v>
      </c>
      <c r="E581" s="7" t="s">
        <v>453</v>
      </c>
    </row>
    <row r="582" spans="1:5" ht="12.75">
      <c r="A582" s="6">
        <v>3</v>
      </c>
      <c r="B582" s="7" t="s">
        <v>92</v>
      </c>
      <c r="C582" s="7" t="s">
        <v>29</v>
      </c>
      <c r="D582" s="7" t="s">
        <v>76</v>
      </c>
      <c r="E582" s="7" t="s">
        <v>454</v>
      </c>
    </row>
    <row r="583" spans="1:5" ht="12.75">
      <c r="A583" s="6">
        <v>4</v>
      </c>
      <c r="B583" s="7" t="s">
        <v>455</v>
      </c>
      <c r="C583" s="7" t="s">
        <v>400</v>
      </c>
      <c r="D583" s="7" t="s">
        <v>95</v>
      </c>
      <c r="E583" s="7" t="s">
        <v>329</v>
      </c>
    </row>
    <row r="584" spans="1:5" ht="12.75">
      <c r="A584" s="6">
        <v>5</v>
      </c>
      <c r="B584" s="7" t="s">
        <v>189</v>
      </c>
      <c r="C584" s="7" t="s">
        <v>306</v>
      </c>
      <c r="D584" s="7" t="s">
        <v>95</v>
      </c>
      <c r="E584" s="7" t="s">
        <v>456</v>
      </c>
    </row>
    <row r="585" spans="1:5" ht="12.75">
      <c r="A585" s="6">
        <v>6</v>
      </c>
      <c r="B585" s="12" t="s">
        <v>223</v>
      </c>
      <c r="C585" s="7" t="s">
        <v>398</v>
      </c>
      <c r="D585" s="7" t="s">
        <v>76</v>
      </c>
      <c r="E585" s="7" t="s">
        <v>457</v>
      </c>
    </row>
    <row r="586" spans="1:5" ht="12.75">
      <c r="A586" s="6">
        <v>7</v>
      </c>
      <c r="B586" s="7" t="s">
        <v>394</v>
      </c>
      <c r="C586" s="7" t="s">
        <v>404</v>
      </c>
      <c r="D586" s="7" t="s">
        <v>76</v>
      </c>
      <c r="E586" s="7" t="s">
        <v>328</v>
      </c>
    </row>
    <row r="587" spans="1:5" ht="12.75">
      <c r="A587" s="6">
        <v>8</v>
      </c>
      <c r="B587" s="7" t="s">
        <v>189</v>
      </c>
      <c r="C587" s="7" t="s">
        <v>201</v>
      </c>
      <c r="D587" s="7" t="s">
        <v>76</v>
      </c>
      <c r="E587" s="7" t="s">
        <v>458</v>
      </c>
    </row>
    <row r="588" spans="1:5" ht="12.75">
      <c r="A588" s="6">
        <v>9</v>
      </c>
      <c r="B588" s="7" t="s">
        <v>169</v>
      </c>
      <c r="C588" s="7" t="s">
        <v>214</v>
      </c>
      <c r="D588" s="7" t="s">
        <v>95</v>
      </c>
      <c r="E588" s="7" t="s">
        <v>459</v>
      </c>
    </row>
    <row r="589" spans="1:5" ht="12.75">
      <c r="A589" s="6">
        <v>10</v>
      </c>
      <c r="B589" s="7" t="s">
        <v>375</v>
      </c>
      <c r="C589" s="7" t="s">
        <v>46</v>
      </c>
      <c r="D589" s="7" t="s">
        <v>76</v>
      </c>
      <c r="E589" s="7" t="s">
        <v>460</v>
      </c>
    </row>
    <row r="590" spans="1:5" ht="12.75">
      <c r="A590" s="6">
        <v>11</v>
      </c>
      <c r="B590" s="7" t="s">
        <v>274</v>
      </c>
      <c r="C590" s="7" t="s">
        <v>294</v>
      </c>
      <c r="D590" s="7" t="s">
        <v>113</v>
      </c>
      <c r="E590" s="7" t="s">
        <v>359</v>
      </c>
    </row>
    <row r="591" spans="1:5" ht="12.75">
      <c r="A591" s="6">
        <v>12</v>
      </c>
      <c r="B591" s="7" t="s">
        <v>461</v>
      </c>
      <c r="C591" s="7" t="s">
        <v>52</v>
      </c>
      <c r="D591" s="7" t="s">
        <v>76</v>
      </c>
      <c r="E591" s="7" t="s">
        <v>436</v>
      </c>
    </row>
    <row r="592" spans="1:5" ht="12.75">
      <c r="A592" s="6">
        <v>13</v>
      </c>
      <c r="B592" s="7" t="s">
        <v>461</v>
      </c>
      <c r="C592" s="7" t="s">
        <v>9</v>
      </c>
      <c r="D592" s="7" t="s">
        <v>76</v>
      </c>
      <c r="E592" s="7" t="s">
        <v>322</v>
      </c>
    </row>
    <row r="593" spans="1:5" ht="12.75">
      <c r="A593" s="6">
        <v>14</v>
      </c>
      <c r="B593" s="7" t="s">
        <v>462</v>
      </c>
      <c r="C593" s="7" t="s">
        <v>463</v>
      </c>
      <c r="D593" s="7" t="s">
        <v>197</v>
      </c>
      <c r="E593" s="7" t="s">
        <v>464</v>
      </c>
    </row>
    <row r="594" spans="1:5" ht="12.75">
      <c r="A594" s="6">
        <v>15</v>
      </c>
      <c r="B594" s="7" t="s">
        <v>414</v>
      </c>
      <c r="C594" s="7" t="s">
        <v>295</v>
      </c>
      <c r="D594" s="7" t="s">
        <v>95</v>
      </c>
      <c r="E594" s="7" t="s">
        <v>465</v>
      </c>
    </row>
    <row r="595" spans="1:5" ht="12.75">
      <c r="A595" s="6">
        <v>16</v>
      </c>
      <c r="B595" s="7" t="s">
        <v>344</v>
      </c>
      <c r="C595" s="7" t="s">
        <v>9</v>
      </c>
      <c r="D595" s="7" t="s">
        <v>112</v>
      </c>
      <c r="E595" s="7" t="s">
        <v>466</v>
      </c>
    </row>
    <row r="596" spans="1:5" ht="12.75">
      <c r="A596" s="6">
        <v>17</v>
      </c>
      <c r="B596" s="7" t="s">
        <v>375</v>
      </c>
      <c r="C596" s="7" t="s">
        <v>467</v>
      </c>
      <c r="D596" s="7" t="s">
        <v>100</v>
      </c>
      <c r="E596" s="7" t="s">
        <v>468</v>
      </c>
    </row>
    <row r="597" spans="1:5" ht="12.75">
      <c r="A597" s="6">
        <v>18</v>
      </c>
      <c r="B597" s="7" t="s">
        <v>375</v>
      </c>
      <c r="C597" s="7" t="s">
        <v>91</v>
      </c>
      <c r="D597" s="7" t="s">
        <v>200</v>
      </c>
      <c r="E597" s="7" t="s">
        <v>469</v>
      </c>
    </row>
    <row r="598" spans="1:5" ht="12.75">
      <c r="A598" s="6">
        <v>19</v>
      </c>
      <c r="B598" s="7" t="s">
        <v>216</v>
      </c>
      <c r="C598" s="7" t="s">
        <v>446</v>
      </c>
      <c r="D598" s="7" t="s">
        <v>95</v>
      </c>
      <c r="E598" s="7" t="s">
        <v>399</v>
      </c>
    </row>
    <row r="599" spans="1:5" ht="12.75">
      <c r="A599" s="6">
        <v>20</v>
      </c>
      <c r="B599" s="7" t="s">
        <v>216</v>
      </c>
      <c r="C599" s="7" t="s">
        <v>111</v>
      </c>
      <c r="D599" s="7" t="s">
        <v>76</v>
      </c>
      <c r="E599" s="7" t="s">
        <v>328</v>
      </c>
    </row>
    <row r="600" spans="1:5" ht="12.75">
      <c r="A600" s="6">
        <v>21</v>
      </c>
      <c r="B600" s="7" t="s">
        <v>231</v>
      </c>
      <c r="C600" s="7" t="s">
        <v>9</v>
      </c>
      <c r="D600" s="7" t="s">
        <v>95</v>
      </c>
      <c r="E600" s="7" t="s">
        <v>359</v>
      </c>
    </row>
    <row r="601" spans="1:5" ht="12.75">
      <c r="A601" s="6">
        <v>22</v>
      </c>
      <c r="B601" s="7" t="s">
        <v>235</v>
      </c>
      <c r="C601" s="7" t="s">
        <v>214</v>
      </c>
      <c r="D601" s="7" t="s">
        <v>95</v>
      </c>
      <c r="E601" s="7" t="s">
        <v>470</v>
      </c>
    </row>
    <row r="602" spans="1:5" ht="12.75">
      <c r="A602" s="6">
        <v>23</v>
      </c>
      <c r="B602" s="7" t="s">
        <v>418</v>
      </c>
      <c r="C602" s="7" t="s">
        <v>149</v>
      </c>
      <c r="D602" s="7" t="s">
        <v>270</v>
      </c>
      <c r="E602" s="7" t="s">
        <v>471</v>
      </c>
    </row>
    <row r="603" spans="1:5" ht="12.75">
      <c r="A603" s="6">
        <v>24</v>
      </c>
      <c r="B603" s="7" t="s">
        <v>169</v>
      </c>
      <c r="C603" s="7" t="s">
        <v>295</v>
      </c>
      <c r="D603" s="7" t="s">
        <v>95</v>
      </c>
      <c r="E603" s="7" t="s">
        <v>472</v>
      </c>
    </row>
    <row r="604" spans="1:5" ht="12.75">
      <c r="A604" s="6">
        <v>25</v>
      </c>
      <c r="B604" s="7" t="s">
        <v>96</v>
      </c>
      <c r="C604" s="7" t="s">
        <v>9</v>
      </c>
      <c r="D604" s="7" t="s">
        <v>75</v>
      </c>
      <c r="E604" s="7" t="s">
        <v>333</v>
      </c>
    </row>
    <row r="605" spans="1:5" ht="12.75">
      <c r="A605" s="6">
        <v>26</v>
      </c>
      <c r="B605" s="7" t="s">
        <v>411</v>
      </c>
      <c r="C605" s="7" t="s">
        <v>91</v>
      </c>
      <c r="D605" s="7" t="s">
        <v>76</v>
      </c>
      <c r="E605" s="7" t="s">
        <v>464</v>
      </c>
    </row>
    <row r="606" spans="1:5" ht="12.75">
      <c r="A606" s="6">
        <v>27</v>
      </c>
      <c r="B606" s="7" t="s">
        <v>416</v>
      </c>
      <c r="C606" s="7" t="s">
        <v>446</v>
      </c>
      <c r="D606" s="7" t="s">
        <v>76</v>
      </c>
      <c r="E606" s="7" t="s">
        <v>336</v>
      </c>
    </row>
    <row r="607" spans="1:5" ht="12.75">
      <c r="A607" s="6">
        <v>28</v>
      </c>
      <c r="B607" s="7" t="s">
        <v>168</v>
      </c>
      <c r="C607" s="7" t="s">
        <v>319</v>
      </c>
      <c r="D607" s="7" t="s">
        <v>164</v>
      </c>
      <c r="E607" s="7" t="s">
        <v>393</v>
      </c>
    </row>
    <row r="608" spans="1:5" ht="12.75">
      <c r="A608" s="6">
        <v>29</v>
      </c>
      <c r="B608" s="7" t="s">
        <v>162</v>
      </c>
      <c r="C608" s="7" t="s">
        <v>149</v>
      </c>
      <c r="D608" s="7" t="s">
        <v>164</v>
      </c>
      <c r="E608" s="7" t="s">
        <v>340</v>
      </c>
    </row>
    <row r="609" spans="1:5" ht="12.75">
      <c r="A609" s="6">
        <v>30</v>
      </c>
      <c r="B609" s="7" t="s">
        <v>473</v>
      </c>
      <c r="C609" s="9" t="s">
        <v>171</v>
      </c>
      <c r="D609" s="7" t="s">
        <v>76</v>
      </c>
      <c r="E609" s="7" t="s">
        <v>457</v>
      </c>
    </row>
    <row r="610" spans="1:5" ht="12.75">
      <c r="A610" s="10">
        <v>31</v>
      </c>
      <c r="B610" s="7" t="s">
        <v>160</v>
      </c>
      <c r="C610" s="7" t="s">
        <v>474</v>
      </c>
      <c r="D610" s="7" t="s">
        <v>76</v>
      </c>
      <c r="E610" s="7" t="s">
        <v>383</v>
      </c>
    </row>
    <row r="611" spans="1:6" ht="12.75">
      <c r="A611" s="3">
        <v>1</v>
      </c>
      <c r="B611" s="5" t="s">
        <v>475</v>
      </c>
      <c r="C611" s="5" t="s">
        <v>1</v>
      </c>
      <c r="D611" s="5" t="s">
        <v>76</v>
      </c>
      <c r="E611" s="5" t="s">
        <v>476</v>
      </c>
      <c r="F611" s="1">
        <v>38961</v>
      </c>
    </row>
    <row r="612" spans="1:5" ht="12.75">
      <c r="A612" s="6">
        <v>2</v>
      </c>
      <c r="B612" s="7" t="s">
        <v>252</v>
      </c>
      <c r="C612" s="7" t="s">
        <v>319</v>
      </c>
      <c r="D612" s="7" t="s">
        <v>95</v>
      </c>
      <c r="E612" s="7" t="s">
        <v>346</v>
      </c>
    </row>
    <row r="613" spans="1:5" ht="12.75">
      <c r="A613" s="6">
        <v>3</v>
      </c>
      <c r="B613" s="7" t="s">
        <v>192</v>
      </c>
      <c r="C613" s="7" t="s">
        <v>259</v>
      </c>
      <c r="D613" s="7" t="s">
        <v>76</v>
      </c>
      <c r="E613" s="7" t="s">
        <v>386</v>
      </c>
    </row>
    <row r="614" spans="1:5" ht="12.75">
      <c r="A614" s="6">
        <v>4</v>
      </c>
      <c r="B614" s="7" t="s">
        <v>477</v>
      </c>
      <c r="C614" s="7" t="s">
        <v>165</v>
      </c>
      <c r="D614" s="7" t="s">
        <v>76</v>
      </c>
      <c r="E614" s="7" t="s">
        <v>350</v>
      </c>
    </row>
    <row r="615" spans="1:5" ht="12.75">
      <c r="A615" s="6">
        <v>5</v>
      </c>
      <c r="B615" s="7" t="s">
        <v>429</v>
      </c>
      <c r="C615" s="7" t="s">
        <v>316</v>
      </c>
      <c r="D615" s="7" t="s">
        <v>95</v>
      </c>
      <c r="E615" s="7" t="s">
        <v>478</v>
      </c>
    </row>
    <row r="616" spans="1:5" ht="12.75">
      <c r="A616" s="6">
        <v>6</v>
      </c>
      <c r="B616" s="12" t="s">
        <v>181</v>
      </c>
      <c r="C616" s="7" t="s">
        <v>91</v>
      </c>
      <c r="D616" s="7" t="s">
        <v>76</v>
      </c>
      <c r="E616" s="7" t="s">
        <v>345</v>
      </c>
    </row>
    <row r="617" spans="1:5" ht="12.75">
      <c r="A617" s="6">
        <v>7</v>
      </c>
      <c r="B617" s="7" t="s">
        <v>479</v>
      </c>
      <c r="C617" s="7" t="s">
        <v>362</v>
      </c>
      <c r="D617" s="7" t="s">
        <v>76</v>
      </c>
      <c r="E617" s="7" t="s">
        <v>321</v>
      </c>
    </row>
    <row r="618" spans="1:5" ht="12.75">
      <c r="A618" s="6">
        <v>8</v>
      </c>
      <c r="B618" s="7" t="s">
        <v>178</v>
      </c>
      <c r="C618" s="7" t="s">
        <v>149</v>
      </c>
      <c r="D618" s="7" t="s">
        <v>76</v>
      </c>
      <c r="E618" s="7" t="s">
        <v>480</v>
      </c>
    </row>
    <row r="619" spans="1:5" ht="12.75">
      <c r="A619" s="6">
        <v>9</v>
      </c>
      <c r="B619" s="7" t="s">
        <v>227</v>
      </c>
      <c r="C619" s="7" t="s">
        <v>3</v>
      </c>
      <c r="D619" s="7" t="s">
        <v>76</v>
      </c>
      <c r="E619" s="7" t="s">
        <v>478</v>
      </c>
    </row>
    <row r="620" spans="1:5" ht="12.75">
      <c r="A620" s="6">
        <v>10</v>
      </c>
      <c r="B620" s="7" t="s">
        <v>429</v>
      </c>
      <c r="C620" s="7" t="s">
        <v>3</v>
      </c>
      <c r="D620" s="7" t="s">
        <v>76</v>
      </c>
      <c r="E620" s="7" t="s">
        <v>481</v>
      </c>
    </row>
    <row r="621" spans="1:5" ht="12.75">
      <c r="A621" s="6">
        <v>11</v>
      </c>
      <c r="B621" s="7" t="s">
        <v>482</v>
      </c>
      <c r="C621" s="7" t="s">
        <v>277</v>
      </c>
      <c r="D621" s="7" t="s">
        <v>447</v>
      </c>
      <c r="E621" s="7" t="s">
        <v>350</v>
      </c>
    </row>
    <row r="622" spans="1:5" ht="12.75">
      <c r="A622" s="6">
        <v>12</v>
      </c>
      <c r="B622" s="7" t="s">
        <v>229</v>
      </c>
      <c r="C622" s="7" t="s">
        <v>364</v>
      </c>
      <c r="D622" s="7" t="s">
        <v>200</v>
      </c>
      <c r="E622" s="7" t="s">
        <v>483</v>
      </c>
    </row>
    <row r="623" spans="1:5" ht="12.75">
      <c r="A623" s="6">
        <v>13</v>
      </c>
      <c r="B623" s="7" t="s">
        <v>92</v>
      </c>
      <c r="C623" s="7" t="s">
        <v>467</v>
      </c>
      <c r="D623" s="7" t="s">
        <v>484</v>
      </c>
      <c r="E623" s="7" t="s">
        <v>485</v>
      </c>
    </row>
    <row r="624" spans="1:5" ht="12.75">
      <c r="A624" s="6">
        <v>14</v>
      </c>
      <c r="B624" s="7" t="s">
        <v>462</v>
      </c>
      <c r="C624" s="7" t="s">
        <v>467</v>
      </c>
      <c r="D624" s="7" t="s">
        <v>153</v>
      </c>
      <c r="E624" s="7" t="s">
        <v>346</v>
      </c>
    </row>
    <row r="625" spans="1:5" ht="12.75">
      <c r="A625" s="6">
        <v>15</v>
      </c>
      <c r="B625" s="7" t="s">
        <v>260</v>
      </c>
      <c r="C625" s="7" t="s">
        <v>0</v>
      </c>
      <c r="D625" s="7" t="s">
        <v>243</v>
      </c>
      <c r="E625" s="7" t="s">
        <v>386</v>
      </c>
    </row>
    <row r="626" spans="1:5" ht="12.75">
      <c r="A626" s="6">
        <v>16</v>
      </c>
      <c r="B626" s="7" t="s">
        <v>211</v>
      </c>
      <c r="C626" s="7" t="s">
        <v>152</v>
      </c>
      <c r="D626" s="7" t="s">
        <v>76</v>
      </c>
      <c r="E626" s="7" t="s">
        <v>466</v>
      </c>
    </row>
    <row r="627" spans="1:5" ht="12.75">
      <c r="A627" s="6">
        <v>17</v>
      </c>
      <c r="B627" s="7" t="s">
        <v>344</v>
      </c>
      <c r="C627" s="7" t="s">
        <v>7</v>
      </c>
      <c r="D627" s="7" t="s">
        <v>112</v>
      </c>
      <c r="E627" s="7" t="s">
        <v>333</v>
      </c>
    </row>
    <row r="628" spans="1:5" ht="12.75">
      <c r="A628" s="6">
        <v>18</v>
      </c>
      <c r="B628" s="7" t="s">
        <v>168</v>
      </c>
      <c r="C628" s="7" t="s">
        <v>130</v>
      </c>
      <c r="D628" s="7" t="s">
        <v>200</v>
      </c>
      <c r="E628" s="7" t="s">
        <v>486</v>
      </c>
    </row>
    <row r="629" spans="1:5" ht="12.75">
      <c r="A629" s="6">
        <v>19</v>
      </c>
      <c r="B629" s="7" t="s">
        <v>244</v>
      </c>
      <c r="C629" s="7" t="s">
        <v>135</v>
      </c>
      <c r="D629" s="7" t="s">
        <v>95</v>
      </c>
      <c r="E629" s="7" t="s">
        <v>417</v>
      </c>
    </row>
    <row r="630" spans="1:5" ht="12.75">
      <c r="A630" s="6">
        <v>20</v>
      </c>
      <c r="B630" s="7" t="s">
        <v>217</v>
      </c>
      <c r="C630" s="7" t="s">
        <v>1</v>
      </c>
      <c r="D630" s="7" t="s">
        <v>76</v>
      </c>
      <c r="E630" s="7" t="s">
        <v>337</v>
      </c>
    </row>
    <row r="631" spans="1:5" ht="12.75">
      <c r="A631" s="6">
        <v>21</v>
      </c>
      <c r="B631" s="7" t="s">
        <v>382</v>
      </c>
      <c r="C631" s="7" t="s">
        <v>101</v>
      </c>
      <c r="D631" s="7" t="s">
        <v>251</v>
      </c>
      <c r="E631" s="7" t="s">
        <v>409</v>
      </c>
    </row>
    <row r="632" spans="1:5" ht="12.75">
      <c r="A632" s="6">
        <v>22</v>
      </c>
      <c r="B632" s="7" t="s">
        <v>369</v>
      </c>
      <c r="C632" s="7" t="s">
        <v>123</v>
      </c>
      <c r="D632" s="7" t="s">
        <v>100</v>
      </c>
      <c r="E632" s="7" t="s">
        <v>393</v>
      </c>
    </row>
    <row r="633" spans="1:5" ht="12.75">
      <c r="A633" s="6">
        <v>23</v>
      </c>
      <c r="B633" s="7" t="s">
        <v>189</v>
      </c>
      <c r="C633" s="7" t="s">
        <v>306</v>
      </c>
      <c r="D633" s="7" t="s">
        <v>284</v>
      </c>
      <c r="E633" s="7" t="s">
        <v>365</v>
      </c>
    </row>
    <row r="634" spans="1:5" ht="12.75">
      <c r="A634" s="6">
        <v>24</v>
      </c>
      <c r="B634" s="7" t="s">
        <v>349</v>
      </c>
      <c r="C634" s="7" t="s">
        <v>0</v>
      </c>
      <c r="D634" s="7" t="s">
        <v>164</v>
      </c>
      <c r="E634" s="7" t="s">
        <v>448</v>
      </c>
    </row>
    <row r="635" spans="1:5" ht="12.75">
      <c r="A635" s="6">
        <v>25</v>
      </c>
      <c r="B635" s="7" t="s">
        <v>274</v>
      </c>
      <c r="C635" s="7" t="s">
        <v>34</v>
      </c>
      <c r="D635" s="7" t="s">
        <v>94</v>
      </c>
      <c r="E635" s="7" t="s">
        <v>330</v>
      </c>
    </row>
    <row r="636" spans="1:5" ht="12.75">
      <c r="A636" s="6">
        <v>26</v>
      </c>
      <c r="B636" s="7" t="s">
        <v>92</v>
      </c>
      <c r="C636" s="9" t="s">
        <v>487</v>
      </c>
      <c r="D636" s="7" t="s">
        <v>95</v>
      </c>
      <c r="E636" s="7" t="s">
        <v>337</v>
      </c>
    </row>
    <row r="637" spans="1:5" ht="12.75">
      <c r="A637" s="6">
        <v>27</v>
      </c>
      <c r="B637" s="7" t="s">
        <v>369</v>
      </c>
      <c r="C637" s="7" t="s">
        <v>205</v>
      </c>
      <c r="D637" s="7" t="s">
        <v>76</v>
      </c>
      <c r="E637" s="7" t="s">
        <v>488</v>
      </c>
    </row>
    <row r="638" spans="1:5" ht="12.75">
      <c r="A638" s="6">
        <v>28</v>
      </c>
      <c r="B638" s="7" t="s">
        <v>489</v>
      </c>
      <c r="C638" s="7" t="s">
        <v>111</v>
      </c>
      <c r="D638" s="7" t="s">
        <v>100</v>
      </c>
      <c r="E638" s="7" t="s">
        <v>331</v>
      </c>
    </row>
    <row r="639" spans="1:5" ht="12.75">
      <c r="A639" s="6">
        <v>29</v>
      </c>
      <c r="B639" s="7" t="s">
        <v>168</v>
      </c>
      <c r="C639" s="7" t="s">
        <v>490</v>
      </c>
      <c r="D639" s="7" t="s">
        <v>491</v>
      </c>
      <c r="E639" s="7" t="s">
        <v>452</v>
      </c>
    </row>
    <row r="640" spans="1:5" ht="12.75">
      <c r="A640" s="10">
        <v>30</v>
      </c>
      <c r="B640" s="7" t="s">
        <v>492</v>
      </c>
      <c r="C640" s="7" t="s">
        <v>166</v>
      </c>
      <c r="D640" s="7" t="s">
        <v>493</v>
      </c>
      <c r="E640" s="7" t="s">
        <v>459</v>
      </c>
    </row>
    <row r="641" spans="1:6" ht="12.75">
      <c r="A641" s="3">
        <v>1</v>
      </c>
      <c r="B641" s="5" t="s">
        <v>262</v>
      </c>
      <c r="C641" s="5" t="s">
        <v>380</v>
      </c>
      <c r="D641" s="5" t="s">
        <v>75</v>
      </c>
      <c r="E641" s="5" t="s">
        <v>494</v>
      </c>
      <c r="F641" s="1">
        <v>38991</v>
      </c>
    </row>
    <row r="642" spans="1:5" ht="12.75">
      <c r="A642" s="6">
        <v>2</v>
      </c>
      <c r="B642" s="7" t="s">
        <v>362</v>
      </c>
      <c r="C642" s="7" t="s">
        <v>133</v>
      </c>
      <c r="D642" s="7" t="s">
        <v>75</v>
      </c>
      <c r="E642" s="7" t="s">
        <v>2</v>
      </c>
    </row>
    <row r="643" spans="1:5" ht="12.75">
      <c r="A643" s="6">
        <v>3</v>
      </c>
      <c r="B643" s="7" t="s">
        <v>104</v>
      </c>
      <c r="C643" s="7" t="s">
        <v>214</v>
      </c>
      <c r="D643" s="7" t="s">
        <v>94</v>
      </c>
      <c r="E643" s="7" t="s">
        <v>495</v>
      </c>
    </row>
    <row r="644" spans="1:5" ht="12.75">
      <c r="A644" s="6">
        <v>4</v>
      </c>
      <c r="B644" s="7" t="s">
        <v>259</v>
      </c>
      <c r="C644" s="7" t="s">
        <v>84</v>
      </c>
      <c r="D644" s="7" t="s">
        <v>95</v>
      </c>
      <c r="E644" s="7" t="s">
        <v>441</v>
      </c>
    </row>
    <row r="645" spans="1:5" ht="12.75">
      <c r="A645" s="6">
        <v>5</v>
      </c>
      <c r="B645" s="7" t="s">
        <v>93</v>
      </c>
      <c r="C645" s="7" t="s">
        <v>19</v>
      </c>
      <c r="D645" s="7" t="s">
        <v>200</v>
      </c>
      <c r="E645" s="7" t="s">
        <v>323</v>
      </c>
    </row>
    <row r="646" spans="1:5" ht="12.75">
      <c r="A646" s="6">
        <v>6</v>
      </c>
      <c r="B646" s="7" t="s">
        <v>184</v>
      </c>
      <c r="C646" s="7" t="s">
        <v>91</v>
      </c>
      <c r="D646" s="7" t="s">
        <v>496</v>
      </c>
      <c r="E646" s="7" t="s">
        <v>497</v>
      </c>
    </row>
    <row r="647" spans="1:5" ht="12.75">
      <c r="A647" s="6">
        <v>7</v>
      </c>
      <c r="B647" s="7" t="s">
        <v>184</v>
      </c>
      <c r="C647" s="7" t="s">
        <v>171</v>
      </c>
      <c r="D647" s="7" t="s">
        <v>76</v>
      </c>
      <c r="E647" s="7" t="s">
        <v>498</v>
      </c>
    </row>
    <row r="648" spans="1:5" ht="12.75">
      <c r="A648" s="6">
        <v>8</v>
      </c>
      <c r="B648" s="7" t="s">
        <v>248</v>
      </c>
      <c r="C648" s="7" t="s">
        <v>499</v>
      </c>
      <c r="D648" s="7" t="s">
        <v>500</v>
      </c>
      <c r="E648" s="7" t="s">
        <v>478</v>
      </c>
    </row>
    <row r="649" spans="1:5" ht="12.75">
      <c r="A649" s="6">
        <v>9</v>
      </c>
      <c r="B649" s="7" t="s">
        <v>344</v>
      </c>
      <c r="C649" s="7" t="s">
        <v>126</v>
      </c>
      <c r="D649" s="7" t="s">
        <v>125</v>
      </c>
      <c r="E649" s="7" t="s">
        <v>359</v>
      </c>
    </row>
    <row r="650" spans="1:5" ht="12.75">
      <c r="A650" s="6">
        <v>10</v>
      </c>
      <c r="B650" s="12" t="s">
        <v>229</v>
      </c>
      <c r="C650" s="7" t="s">
        <v>133</v>
      </c>
      <c r="D650" s="7" t="s">
        <v>76</v>
      </c>
      <c r="E650" s="7" t="s">
        <v>410</v>
      </c>
    </row>
    <row r="651" spans="1:5" ht="12.75">
      <c r="A651" s="6">
        <v>11</v>
      </c>
      <c r="B651" s="7" t="s">
        <v>104</v>
      </c>
      <c r="C651" s="7" t="s">
        <v>193</v>
      </c>
      <c r="D651" s="7" t="s">
        <v>501</v>
      </c>
      <c r="E651" s="7" t="s">
        <v>453</v>
      </c>
    </row>
    <row r="652" spans="1:5" ht="12.75">
      <c r="A652" s="6">
        <v>12</v>
      </c>
      <c r="B652" s="7" t="s">
        <v>502</v>
      </c>
      <c r="C652" s="7" t="s">
        <v>503</v>
      </c>
      <c r="D652" s="7" t="s">
        <v>95</v>
      </c>
      <c r="E652" s="7" t="s">
        <v>365</v>
      </c>
    </row>
    <row r="653" spans="1:5" ht="12.75">
      <c r="A653" s="6">
        <v>13</v>
      </c>
      <c r="B653" s="7" t="s">
        <v>502</v>
      </c>
      <c r="C653" s="9" t="s">
        <v>278</v>
      </c>
      <c r="D653" s="7" t="s">
        <v>76</v>
      </c>
      <c r="E653" s="7" t="s">
        <v>417</v>
      </c>
    </row>
    <row r="654" spans="1:5" ht="12.75">
      <c r="A654" s="6">
        <v>14</v>
      </c>
      <c r="B654" s="7" t="s">
        <v>167</v>
      </c>
      <c r="C654" s="7" t="s">
        <v>55</v>
      </c>
      <c r="D654" s="7" t="s">
        <v>95</v>
      </c>
      <c r="E654" s="7" t="s">
        <v>459</v>
      </c>
    </row>
    <row r="655" spans="1:5" ht="12.75">
      <c r="A655" s="6">
        <v>15</v>
      </c>
      <c r="B655" s="7" t="s">
        <v>492</v>
      </c>
      <c r="C655" s="7" t="s">
        <v>9</v>
      </c>
      <c r="D655" s="7" t="s">
        <v>76</v>
      </c>
      <c r="E655" s="7" t="s">
        <v>448</v>
      </c>
    </row>
    <row r="656" spans="1:5" ht="12.75">
      <c r="A656" s="6">
        <v>16</v>
      </c>
      <c r="B656" s="7" t="s">
        <v>504</v>
      </c>
      <c r="C656" s="7" t="s">
        <v>505</v>
      </c>
      <c r="D656" s="7" t="s">
        <v>76</v>
      </c>
      <c r="E656" s="7" t="s">
        <v>506</v>
      </c>
    </row>
    <row r="657" spans="1:5" ht="12.75">
      <c r="A657" s="6">
        <v>17</v>
      </c>
      <c r="B657" s="7" t="s">
        <v>272</v>
      </c>
      <c r="C657" s="7" t="s">
        <v>400</v>
      </c>
      <c r="D657" s="7" t="s">
        <v>200</v>
      </c>
      <c r="E657" s="7" t="s">
        <v>348</v>
      </c>
    </row>
    <row r="658" spans="1:5" ht="12.75">
      <c r="A658" s="6">
        <v>18</v>
      </c>
      <c r="B658" s="7" t="s">
        <v>261</v>
      </c>
      <c r="C658" s="7" t="s">
        <v>0</v>
      </c>
      <c r="D658" s="7" t="s">
        <v>271</v>
      </c>
      <c r="E658" s="7" t="s">
        <v>471</v>
      </c>
    </row>
    <row r="659" spans="1:5" ht="12.75">
      <c r="A659" s="6">
        <v>19</v>
      </c>
      <c r="B659" s="7" t="s">
        <v>272</v>
      </c>
      <c r="C659" s="7" t="s">
        <v>234</v>
      </c>
      <c r="D659" s="7" t="s">
        <v>266</v>
      </c>
      <c r="E659" s="7" t="s">
        <v>507</v>
      </c>
    </row>
    <row r="660" spans="1:5" ht="12.75">
      <c r="A660" s="6">
        <v>20</v>
      </c>
      <c r="B660" s="7" t="s">
        <v>442</v>
      </c>
      <c r="C660" s="7" t="s">
        <v>29</v>
      </c>
      <c r="D660" s="7" t="s">
        <v>95</v>
      </c>
      <c r="E660" s="7" t="s">
        <v>356</v>
      </c>
    </row>
    <row r="661" spans="1:5" ht="12.75">
      <c r="A661" s="6">
        <v>21</v>
      </c>
      <c r="B661" s="7" t="s">
        <v>105</v>
      </c>
      <c r="C661" s="7" t="s">
        <v>463</v>
      </c>
      <c r="D661" s="7" t="s">
        <v>200</v>
      </c>
      <c r="E661" s="7" t="s">
        <v>327</v>
      </c>
    </row>
    <row r="662" spans="1:5" ht="12.75">
      <c r="A662" s="6">
        <v>22</v>
      </c>
      <c r="B662" s="7" t="s">
        <v>362</v>
      </c>
      <c r="C662" s="7" t="s">
        <v>149</v>
      </c>
      <c r="D662" s="7" t="s">
        <v>500</v>
      </c>
      <c r="E662" s="7" t="s">
        <v>386</v>
      </c>
    </row>
    <row r="663" spans="1:5" ht="12.75">
      <c r="A663" s="6">
        <v>23</v>
      </c>
      <c r="B663" s="7" t="s">
        <v>362</v>
      </c>
      <c r="C663" s="7" t="s">
        <v>9</v>
      </c>
      <c r="D663" s="7" t="s">
        <v>508</v>
      </c>
      <c r="E663" s="7" t="s">
        <v>332</v>
      </c>
    </row>
    <row r="664" spans="1:5" ht="12.75">
      <c r="A664" s="6">
        <v>24</v>
      </c>
      <c r="B664" s="7" t="s">
        <v>99</v>
      </c>
      <c r="C664" s="7" t="s">
        <v>234</v>
      </c>
      <c r="D664" s="7" t="s">
        <v>95</v>
      </c>
      <c r="E664" s="7" t="s">
        <v>509</v>
      </c>
    </row>
    <row r="665" spans="1:5" ht="12.75">
      <c r="A665" s="6">
        <v>25</v>
      </c>
      <c r="B665" s="7" t="s">
        <v>274</v>
      </c>
      <c r="C665" s="7" t="s">
        <v>505</v>
      </c>
      <c r="D665" s="7" t="s">
        <v>76</v>
      </c>
      <c r="E665" s="7" t="s">
        <v>341</v>
      </c>
    </row>
    <row r="666" spans="1:5" ht="12.75">
      <c r="A666" s="6">
        <v>26</v>
      </c>
      <c r="B666" s="7" t="s">
        <v>510</v>
      </c>
      <c r="C666" s="7" t="s">
        <v>180</v>
      </c>
      <c r="D666" s="7" t="s">
        <v>75</v>
      </c>
      <c r="E666" s="7" t="s">
        <v>511</v>
      </c>
    </row>
    <row r="667" spans="1:5" ht="12.75">
      <c r="A667" s="6">
        <v>27</v>
      </c>
      <c r="B667" s="7" t="s">
        <v>259</v>
      </c>
      <c r="C667" s="7" t="s">
        <v>1</v>
      </c>
      <c r="D667" s="7" t="s">
        <v>95</v>
      </c>
      <c r="E667" s="7" t="s">
        <v>512</v>
      </c>
    </row>
    <row r="668" spans="1:5" ht="12.75">
      <c r="A668" s="6">
        <v>28</v>
      </c>
      <c r="B668" s="7" t="s">
        <v>349</v>
      </c>
      <c r="C668" s="7" t="s">
        <v>14</v>
      </c>
      <c r="D668" s="7" t="s">
        <v>95</v>
      </c>
      <c r="E668" s="7" t="s">
        <v>333</v>
      </c>
    </row>
    <row r="669" spans="1:5" ht="12.75">
      <c r="A669" s="6">
        <v>29</v>
      </c>
      <c r="B669" s="7" t="s">
        <v>115</v>
      </c>
      <c r="C669" s="7" t="s">
        <v>194</v>
      </c>
      <c r="D669" s="7" t="s">
        <v>76</v>
      </c>
      <c r="E669" s="7" t="s">
        <v>2</v>
      </c>
    </row>
    <row r="670" spans="1:5" ht="12.75">
      <c r="A670" s="6">
        <v>30</v>
      </c>
      <c r="B670" s="7" t="s">
        <v>467</v>
      </c>
      <c r="C670" s="7" t="s">
        <v>398</v>
      </c>
      <c r="D670" s="7" t="s">
        <v>95</v>
      </c>
      <c r="E670" s="7" t="s">
        <v>2</v>
      </c>
    </row>
    <row r="671" spans="1:5" ht="12.75">
      <c r="A671" s="10">
        <v>31</v>
      </c>
      <c r="B671" s="7" t="s">
        <v>490</v>
      </c>
      <c r="C671" s="7" t="s">
        <v>239</v>
      </c>
      <c r="D671" s="7" t="s">
        <v>76</v>
      </c>
      <c r="E671" s="7" t="s">
        <v>2</v>
      </c>
    </row>
    <row r="672" spans="1:6" ht="12.75">
      <c r="A672" s="3">
        <v>1</v>
      </c>
      <c r="B672" s="5" t="s">
        <v>14</v>
      </c>
      <c r="C672" s="5" t="s">
        <v>30</v>
      </c>
      <c r="D672" s="5" t="s">
        <v>76</v>
      </c>
      <c r="E672" s="5" t="s">
        <v>2</v>
      </c>
      <c r="F672" s="1">
        <v>39022</v>
      </c>
    </row>
    <row r="673" spans="1:5" ht="12.75">
      <c r="A673" s="6">
        <v>2</v>
      </c>
      <c r="B673" s="7" t="s">
        <v>505</v>
      </c>
      <c r="C673" s="7" t="s">
        <v>317</v>
      </c>
      <c r="D673" s="7" t="s">
        <v>76</v>
      </c>
      <c r="E673" s="7" t="s">
        <v>2</v>
      </c>
    </row>
    <row r="674" spans="1:5" ht="12.75">
      <c r="A674" s="6">
        <v>3</v>
      </c>
      <c r="B674" s="7" t="s">
        <v>306</v>
      </c>
      <c r="C674" s="7" t="s">
        <v>81</v>
      </c>
      <c r="D674" s="7" t="s">
        <v>76</v>
      </c>
      <c r="E674" s="7" t="s">
        <v>2</v>
      </c>
    </row>
    <row r="675" spans="1:5" ht="12.75">
      <c r="A675" s="6">
        <v>4</v>
      </c>
      <c r="B675" s="7" t="s">
        <v>14</v>
      </c>
      <c r="C675" s="7" t="s">
        <v>24</v>
      </c>
      <c r="D675" s="7" t="s">
        <v>76</v>
      </c>
      <c r="E675" s="7" t="s">
        <v>513</v>
      </c>
    </row>
    <row r="676" spans="1:5" ht="12.75">
      <c r="A676" s="6">
        <v>5</v>
      </c>
      <c r="B676" s="7" t="s">
        <v>126</v>
      </c>
      <c r="C676" s="7" t="s">
        <v>283</v>
      </c>
      <c r="D676" s="7" t="s">
        <v>76</v>
      </c>
      <c r="E676" s="7" t="s">
        <v>478</v>
      </c>
    </row>
    <row r="677" spans="1:5" ht="12.75">
      <c r="A677" s="6">
        <v>6</v>
      </c>
      <c r="B677" s="7" t="s">
        <v>0</v>
      </c>
      <c r="C677" s="9" t="s">
        <v>311</v>
      </c>
      <c r="D677" s="7" t="s">
        <v>76</v>
      </c>
      <c r="E677" s="7" t="s">
        <v>506</v>
      </c>
    </row>
    <row r="678" spans="1:5" ht="12.75">
      <c r="A678" s="6">
        <v>7</v>
      </c>
      <c r="B678" s="7" t="s">
        <v>15</v>
      </c>
      <c r="C678" s="7" t="s">
        <v>514</v>
      </c>
      <c r="D678" s="7" t="s">
        <v>95</v>
      </c>
      <c r="E678" s="7" t="s">
        <v>386</v>
      </c>
    </row>
    <row r="679" spans="1:5" ht="12.75">
      <c r="A679" s="6">
        <v>8</v>
      </c>
      <c r="B679" s="7" t="s">
        <v>108</v>
      </c>
      <c r="C679" s="7" t="s">
        <v>59</v>
      </c>
      <c r="D679" s="7" t="s">
        <v>76</v>
      </c>
      <c r="E679" s="7" t="s">
        <v>515</v>
      </c>
    </row>
    <row r="680" spans="1:5" ht="12.75">
      <c r="A680" s="6">
        <v>9</v>
      </c>
      <c r="B680" s="7" t="s">
        <v>101</v>
      </c>
      <c r="C680" s="7" t="s">
        <v>516</v>
      </c>
      <c r="D680" s="7" t="s">
        <v>95</v>
      </c>
      <c r="E680" s="7" t="s">
        <v>459</v>
      </c>
    </row>
    <row r="681" spans="1:5" ht="12.75">
      <c r="A681" s="6">
        <v>10</v>
      </c>
      <c r="B681" s="7" t="s">
        <v>0</v>
      </c>
      <c r="C681" s="7" t="s">
        <v>31</v>
      </c>
      <c r="D681" s="7" t="s">
        <v>128</v>
      </c>
      <c r="E681" s="7" t="s">
        <v>358</v>
      </c>
    </row>
    <row r="682" spans="1:5" ht="12.75">
      <c r="A682" s="6">
        <v>11</v>
      </c>
      <c r="B682" s="7" t="s">
        <v>123</v>
      </c>
      <c r="C682" s="7" t="s">
        <v>499</v>
      </c>
      <c r="D682" s="7" t="s">
        <v>127</v>
      </c>
      <c r="E682" s="7" t="s">
        <v>346</v>
      </c>
    </row>
    <row r="683" spans="1:5" ht="12.75">
      <c r="A683" s="6">
        <v>12</v>
      </c>
      <c r="B683" s="7" t="s">
        <v>467</v>
      </c>
      <c r="C683" s="7" t="s">
        <v>516</v>
      </c>
      <c r="D683" s="7" t="s">
        <v>76</v>
      </c>
      <c r="E683" s="7" t="s">
        <v>452</v>
      </c>
    </row>
    <row r="684" spans="1:5" ht="12.75">
      <c r="A684" s="6">
        <v>13</v>
      </c>
      <c r="B684" s="7" t="s">
        <v>101</v>
      </c>
      <c r="C684" s="7" t="s">
        <v>119</v>
      </c>
      <c r="D684" s="7" t="s">
        <v>76</v>
      </c>
      <c r="E684" s="7" t="s">
        <v>386</v>
      </c>
    </row>
    <row r="685" spans="1:5" ht="12.75">
      <c r="A685" s="6">
        <v>14</v>
      </c>
      <c r="B685" s="12" t="s">
        <v>435</v>
      </c>
      <c r="C685" s="7" t="s">
        <v>234</v>
      </c>
      <c r="D685" s="7" t="s">
        <v>112</v>
      </c>
      <c r="E685" s="7" t="s">
        <v>348</v>
      </c>
    </row>
    <row r="686" spans="1:5" ht="12.75">
      <c r="A686" s="6">
        <v>15</v>
      </c>
      <c r="B686" s="7" t="s">
        <v>111</v>
      </c>
      <c r="C686" s="7" t="s">
        <v>46</v>
      </c>
      <c r="D686" s="7" t="s">
        <v>95</v>
      </c>
      <c r="E686" s="7" t="s">
        <v>495</v>
      </c>
    </row>
    <row r="687" spans="1:5" ht="12.75">
      <c r="A687" s="6">
        <v>16</v>
      </c>
      <c r="B687" s="7" t="s">
        <v>108</v>
      </c>
      <c r="C687" s="7" t="s">
        <v>19</v>
      </c>
      <c r="D687" s="7" t="s">
        <v>284</v>
      </c>
      <c r="E687" s="7" t="s">
        <v>386</v>
      </c>
    </row>
    <row r="688" spans="1:5" ht="12.75">
      <c r="A688" s="6">
        <v>17</v>
      </c>
      <c r="B688" s="7" t="s">
        <v>191</v>
      </c>
      <c r="C688" s="7" t="s">
        <v>517</v>
      </c>
      <c r="D688" s="7" t="s">
        <v>110</v>
      </c>
      <c r="E688" s="7" t="s">
        <v>401</v>
      </c>
    </row>
    <row r="689" spans="1:5" ht="12.75">
      <c r="A689" s="6">
        <v>18</v>
      </c>
      <c r="B689" s="7" t="s">
        <v>205</v>
      </c>
      <c r="C689" s="7" t="s">
        <v>31</v>
      </c>
      <c r="D689" s="7" t="s">
        <v>128</v>
      </c>
      <c r="E689" s="7" t="s">
        <v>507</v>
      </c>
    </row>
    <row r="690" spans="1:5" ht="12.75">
      <c r="A690" s="6">
        <v>19</v>
      </c>
      <c r="B690" s="7" t="s">
        <v>13</v>
      </c>
      <c r="C690" s="7" t="s">
        <v>62</v>
      </c>
      <c r="D690" s="7" t="s">
        <v>95</v>
      </c>
      <c r="E690" s="7" t="s">
        <v>342</v>
      </c>
    </row>
    <row r="691" spans="1:5" ht="12.75">
      <c r="A691" s="6">
        <v>20</v>
      </c>
      <c r="B691" s="7" t="s">
        <v>277</v>
      </c>
      <c r="C691" s="7" t="s">
        <v>71</v>
      </c>
      <c r="D691" s="7" t="s">
        <v>144</v>
      </c>
      <c r="E691" s="7" t="s">
        <v>348</v>
      </c>
    </row>
    <row r="692" spans="1:5" ht="12.75">
      <c r="A692" s="6">
        <v>21</v>
      </c>
      <c r="B692" s="7" t="s">
        <v>306</v>
      </c>
      <c r="C692" s="7" t="s">
        <v>77</v>
      </c>
      <c r="D692" s="7" t="s">
        <v>121</v>
      </c>
      <c r="E692" s="7" t="s">
        <v>452</v>
      </c>
    </row>
    <row r="693" spans="1:5" ht="12.75">
      <c r="A693" s="6">
        <v>22</v>
      </c>
      <c r="B693" s="7" t="s">
        <v>518</v>
      </c>
      <c r="C693" s="7" t="s">
        <v>519</v>
      </c>
      <c r="D693" s="7" t="s">
        <v>491</v>
      </c>
      <c r="E693" s="7" t="s">
        <v>386</v>
      </c>
    </row>
    <row r="694" spans="1:5" ht="12.75">
      <c r="A694" s="6">
        <v>23</v>
      </c>
      <c r="B694" s="7" t="s">
        <v>130</v>
      </c>
      <c r="C694" s="7" t="s">
        <v>161</v>
      </c>
      <c r="D694" s="7" t="s">
        <v>121</v>
      </c>
      <c r="E694" s="7" t="s">
        <v>354</v>
      </c>
    </row>
    <row r="695" spans="1:5" ht="12.75">
      <c r="A695" s="6">
        <v>24</v>
      </c>
      <c r="B695" s="7" t="s">
        <v>191</v>
      </c>
      <c r="C695" s="7" t="s">
        <v>10</v>
      </c>
      <c r="D695" s="7" t="s">
        <v>520</v>
      </c>
      <c r="E695" s="7" t="s">
        <v>348</v>
      </c>
    </row>
    <row r="696" spans="1:5" ht="12.75">
      <c r="A696" s="6">
        <v>25</v>
      </c>
      <c r="B696" s="7" t="s">
        <v>319</v>
      </c>
      <c r="C696" s="7" t="s">
        <v>487</v>
      </c>
      <c r="D696" s="7" t="s">
        <v>94</v>
      </c>
      <c r="E696" s="7" t="s">
        <v>336</v>
      </c>
    </row>
    <row r="697" spans="1:5" ht="12.75">
      <c r="A697" s="6">
        <v>26</v>
      </c>
      <c r="B697" s="7" t="s">
        <v>277</v>
      </c>
      <c r="C697" s="7" t="s">
        <v>209</v>
      </c>
      <c r="D697" s="7" t="s">
        <v>94</v>
      </c>
      <c r="E697" s="7" t="s">
        <v>360</v>
      </c>
    </row>
    <row r="698" spans="1:5" ht="12.75">
      <c r="A698" s="6">
        <v>27</v>
      </c>
      <c r="B698" s="7" t="s">
        <v>316</v>
      </c>
      <c r="C698" s="7" t="s">
        <v>474</v>
      </c>
      <c r="D698" s="7" t="s">
        <v>79</v>
      </c>
      <c r="E698" s="7" t="s">
        <v>357</v>
      </c>
    </row>
    <row r="699" spans="1:5" ht="12.75">
      <c r="A699" s="6">
        <v>28</v>
      </c>
      <c r="B699" s="7" t="s">
        <v>120</v>
      </c>
      <c r="C699" s="7" t="s">
        <v>171</v>
      </c>
      <c r="D699" s="7" t="s">
        <v>271</v>
      </c>
      <c r="E699" s="7" t="s">
        <v>521</v>
      </c>
    </row>
    <row r="700" spans="1:5" ht="12.75">
      <c r="A700" s="6">
        <v>29</v>
      </c>
      <c r="B700" s="7" t="s">
        <v>126</v>
      </c>
      <c r="C700" s="7" t="s">
        <v>8</v>
      </c>
      <c r="D700" s="7" t="s">
        <v>76</v>
      </c>
      <c r="E700" s="7" t="s">
        <v>522</v>
      </c>
    </row>
    <row r="701" spans="1:5" ht="12.75">
      <c r="A701" s="10">
        <v>30</v>
      </c>
      <c r="B701" s="7" t="s">
        <v>35</v>
      </c>
      <c r="C701" s="7" t="s">
        <v>26</v>
      </c>
      <c r="D701" s="7" t="s">
        <v>95</v>
      </c>
      <c r="E701" s="7" t="s">
        <v>459</v>
      </c>
    </row>
    <row r="702" spans="1:6" ht="12.75">
      <c r="A702" s="3">
        <v>1</v>
      </c>
      <c r="B702" s="5" t="s">
        <v>9</v>
      </c>
      <c r="C702" s="5" t="s">
        <v>523</v>
      </c>
      <c r="D702" s="5" t="s">
        <v>524</v>
      </c>
      <c r="E702" s="5" t="s">
        <v>386</v>
      </c>
      <c r="F702" s="1">
        <v>39052</v>
      </c>
    </row>
    <row r="703" spans="1:5" ht="12.75">
      <c r="A703" s="6">
        <v>2</v>
      </c>
      <c r="B703" s="7" t="s">
        <v>306</v>
      </c>
      <c r="C703" s="7" t="s">
        <v>84</v>
      </c>
      <c r="D703" s="7" t="s">
        <v>121</v>
      </c>
      <c r="E703" s="7" t="s">
        <v>351</v>
      </c>
    </row>
    <row r="704" spans="1:5" ht="12.75">
      <c r="A704" s="6">
        <v>3</v>
      </c>
      <c r="B704" s="7" t="s">
        <v>398</v>
      </c>
      <c r="C704" s="7" t="s">
        <v>23</v>
      </c>
      <c r="D704" s="7" t="s">
        <v>525</v>
      </c>
      <c r="E704" s="7" t="s">
        <v>322</v>
      </c>
    </row>
    <row r="705" spans="1:5" ht="12.75">
      <c r="A705" s="6">
        <v>4</v>
      </c>
      <c r="B705" s="12" t="s">
        <v>191</v>
      </c>
      <c r="C705" s="7" t="s">
        <v>487</v>
      </c>
      <c r="D705" s="7" t="s">
        <v>76</v>
      </c>
      <c r="E705" s="7" t="s">
        <v>386</v>
      </c>
    </row>
    <row r="706" spans="1:5" ht="12.75">
      <c r="A706" s="6">
        <v>5</v>
      </c>
      <c r="B706" s="7" t="s">
        <v>277</v>
      </c>
      <c r="C706" s="7" t="s">
        <v>46</v>
      </c>
      <c r="D706" s="7" t="s">
        <v>79</v>
      </c>
      <c r="E706" s="7" t="s">
        <v>511</v>
      </c>
    </row>
    <row r="707" spans="1:5" ht="12.75">
      <c r="A707" s="6">
        <v>6</v>
      </c>
      <c r="B707" s="7" t="s">
        <v>13</v>
      </c>
      <c r="C707" s="7" t="s">
        <v>23</v>
      </c>
      <c r="D707" s="7" t="s">
        <v>127</v>
      </c>
      <c r="E707" s="7" t="s">
        <v>476</v>
      </c>
    </row>
    <row r="708" spans="1:5" ht="12.75">
      <c r="A708" s="6">
        <v>7</v>
      </c>
      <c r="B708" s="7" t="s">
        <v>55</v>
      </c>
      <c r="C708" s="7" t="s">
        <v>499</v>
      </c>
      <c r="D708" s="7" t="s">
        <v>508</v>
      </c>
      <c r="E708" s="7" t="s">
        <v>322</v>
      </c>
    </row>
    <row r="709" spans="1:5" ht="12.75">
      <c r="A709" s="6">
        <v>8</v>
      </c>
      <c r="B709" s="7" t="s">
        <v>9</v>
      </c>
      <c r="C709" s="7" t="s">
        <v>150</v>
      </c>
      <c r="D709" s="7" t="s">
        <v>282</v>
      </c>
      <c r="E709" s="7" t="s">
        <v>526</v>
      </c>
    </row>
    <row r="710" spans="1:5" ht="12.75">
      <c r="A710" s="6">
        <v>9</v>
      </c>
      <c r="B710" s="7" t="s">
        <v>119</v>
      </c>
      <c r="C710" s="7" t="s">
        <v>527</v>
      </c>
      <c r="D710" s="7" t="s">
        <v>500</v>
      </c>
      <c r="E710" s="7" t="s">
        <v>528</v>
      </c>
    </row>
    <row r="711" spans="1:5" ht="12.75">
      <c r="A711" s="6">
        <v>10</v>
      </c>
      <c r="B711" s="7" t="s">
        <v>1</v>
      </c>
      <c r="C711" s="7" t="s">
        <v>138</v>
      </c>
      <c r="D711" s="7" t="s">
        <v>95</v>
      </c>
      <c r="E711" s="7" t="s">
        <v>355</v>
      </c>
    </row>
    <row r="712" spans="1:5" ht="12.75">
      <c r="A712" s="6">
        <v>11</v>
      </c>
      <c r="B712" s="7" t="s">
        <v>214</v>
      </c>
      <c r="C712" s="7" t="s">
        <v>30</v>
      </c>
      <c r="D712" s="7" t="s">
        <v>529</v>
      </c>
      <c r="E712" s="7" t="s">
        <v>453</v>
      </c>
    </row>
    <row r="713" spans="1:5" ht="12.75">
      <c r="A713" s="6">
        <v>12</v>
      </c>
      <c r="B713" s="7" t="s">
        <v>34</v>
      </c>
      <c r="C713" s="7" t="s">
        <v>50</v>
      </c>
      <c r="D713" s="7" t="s">
        <v>95</v>
      </c>
      <c r="E713" s="7" t="s">
        <v>530</v>
      </c>
    </row>
    <row r="714" spans="1:5" ht="12.75">
      <c r="A714" s="6">
        <v>13</v>
      </c>
      <c r="B714" s="7" t="s">
        <v>214</v>
      </c>
      <c r="C714" s="7" t="s">
        <v>106</v>
      </c>
      <c r="D714" s="7" t="s">
        <v>76</v>
      </c>
      <c r="E714" s="7" t="s">
        <v>2</v>
      </c>
    </row>
    <row r="715" spans="1:5" ht="12.75">
      <c r="A715" s="6">
        <v>14</v>
      </c>
      <c r="B715" s="7" t="s">
        <v>214</v>
      </c>
      <c r="C715" s="7" t="s">
        <v>278</v>
      </c>
      <c r="D715" s="7" t="s">
        <v>95</v>
      </c>
      <c r="E715" s="7" t="s">
        <v>526</v>
      </c>
    </row>
    <row r="716" spans="1:5" ht="12.75">
      <c r="A716" s="6">
        <v>15</v>
      </c>
      <c r="B716" s="7" t="s">
        <v>194</v>
      </c>
      <c r="C716" s="7" t="s">
        <v>531</v>
      </c>
      <c r="D716" s="7" t="s">
        <v>76</v>
      </c>
      <c r="E716" s="7" t="s">
        <v>356</v>
      </c>
    </row>
    <row r="717" spans="1:5" ht="12.75">
      <c r="A717" s="6">
        <v>16</v>
      </c>
      <c r="B717" s="7" t="s">
        <v>9</v>
      </c>
      <c r="C717" s="7" t="s">
        <v>532</v>
      </c>
      <c r="D717" s="7" t="s">
        <v>533</v>
      </c>
      <c r="E717" s="7" t="s">
        <v>322</v>
      </c>
    </row>
    <row r="718" spans="1:5" ht="12.75">
      <c r="A718" s="6">
        <v>17</v>
      </c>
      <c r="B718" s="7" t="s">
        <v>516</v>
      </c>
      <c r="C718" s="7" t="s">
        <v>290</v>
      </c>
      <c r="D718" s="7" t="s">
        <v>95</v>
      </c>
      <c r="E718" s="7" t="s">
        <v>351</v>
      </c>
    </row>
    <row r="719" spans="1:5" ht="12.75">
      <c r="A719" s="6">
        <v>18</v>
      </c>
      <c r="B719" s="7" t="s">
        <v>487</v>
      </c>
      <c r="C719" s="7" t="s">
        <v>50</v>
      </c>
      <c r="D719" s="7" t="s">
        <v>76</v>
      </c>
      <c r="E719" s="7" t="s">
        <v>323</v>
      </c>
    </row>
    <row r="720" spans="1:5" ht="12.75">
      <c r="A720" s="6">
        <v>19</v>
      </c>
      <c r="B720" s="7" t="s">
        <v>23</v>
      </c>
      <c r="C720" s="7" t="s">
        <v>81</v>
      </c>
      <c r="D720" s="7" t="s">
        <v>76</v>
      </c>
      <c r="E720" s="7" t="s">
        <v>522</v>
      </c>
    </row>
    <row r="721" spans="1:5" ht="12.75">
      <c r="A721" s="6">
        <v>20</v>
      </c>
      <c r="B721" s="7" t="s">
        <v>499</v>
      </c>
      <c r="C721" s="7" t="s">
        <v>534</v>
      </c>
      <c r="D721" s="7" t="s">
        <v>76</v>
      </c>
      <c r="E721" s="7" t="s">
        <v>535</v>
      </c>
    </row>
    <row r="722" spans="1:5" ht="12.75">
      <c r="A722" s="6">
        <v>21</v>
      </c>
      <c r="B722" s="7" t="s">
        <v>84</v>
      </c>
      <c r="C722" s="7" t="s">
        <v>22</v>
      </c>
      <c r="D722" s="7" t="s">
        <v>76</v>
      </c>
      <c r="E722" s="7" t="s">
        <v>536</v>
      </c>
    </row>
    <row r="723" spans="1:5" ht="12.75">
      <c r="A723" s="6">
        <v>22</v>
      </c>
      <c r="B723" s="7" t="s">
        <v>371</v>
      </c>
      <c r="C723" s="7" t="s">
        <v>56</v>
      </c>
      <c r="D723" s="7" t="s">
        <v>76</v>
      </c>
      <c r="E723" s="7" t="s">
        <v>386</v>
      </c>
    </row>
    <row r="724" spans="1:5" ht="12.75">
      <c r="A724" s="6">
        <v>23</v>
      </c>
      <c r="B724" s="7" t="s">
        <v>537</v>
      </c>
      <c r="C724" s="9" t="s">
        <v>538</v>
      </c>
      <c r="D724" s="7" t="s">
        <v>76</v>
      </c>
      <c r="E724" s="7" t="s">
        <v>386</v>
      </c>
    </row>
    <row r="725" spans="1:5" ht="12.75">
      <c r="A725" s="6">
        <v>24</v>
      </c>
      <c r="B725" s="7" t="s">
        <v>280</v>
      </c>
      <c r="C725" s="7" t="s">
        <v>138</v>
      </c>
      <c r="D725" s="7" t="s">
        <v>76</v>
      </c>
      <c r="E725" s="7" t="s">
        <v>386</v>
      </c>
    </row>
    <row r="726" spans="1:5" ht="12.75">
      <c r="A726" s="6">
        <v>25</v>
      </c>
      <c r="B726" s="7" t="s">
        <v>26</v>
      </c>
      <c r="C726" s="7" t="s">
        <v>42</v>
      </c>
      <c r="D726" s="7" t="s">
        <v>76</v>
      </c>
      <c r="E726" s="7" t="s">
        <v>386</v>
      </c>
    </row>
    <row r="727" spans="1:5" ht="12.75">
      <c r="A727" s="6">
        <v>26</v>
      </c>
      <c r="B727" s="7" t="s">
        <v>97</v>
      </c>
      <c r="C727" s="7" t="s">
        <v>148</v>
      </c>
      <c r="D727" s="7" t="s">
        <v>76</v>
      </c>
      <c r="E727" s="7" t="s">
        <v>386</v>
      </c>
    </row>
    <row r="728" spans="1:5" ht="12.75">
      <c r="A728" s="6">
        <v>27</v>
      </c>
      <c r="B728" s="7" t="s">
        <v>366</v>
      </c>
      <c r="C728" s="7" t="s">
        <v>6</v>
      </c>
      <c r="D728" s="7" t="s">
        <v>76</v>
      </c>
      <c r="E728" s="7" t="s">
        <v>453</v>
      </c>
    </row>
    <row r="729" spans="1:5" ht="12.75">
      <c r="A729" s="6">
        <v>28</v>
      </c>
      <c r="B729" s="7" t="s">
        <v>539</v>
      </c>
      <c r="C729" s="7" t="s">
        <v>290</v>
      </c>
      <c r="D729" s="7" t="s">
        <v>76</v>
      </c>
      <c r="E729" s="7" t="s">
        <v>2</v>
      </c>
    </row>
    <row r="730" spans="1:5" ht="12.75">
      <c r="A730" s="6">
        <v>29</v>
      </c>
      <c r="B730" s="7" t="s">
        <v>446</v>
      </c>
      <c r="C730" s="7" t="s">
        <v>22</v>
      </c>
      <c r="D730" s="7" t="s">
        <v>326</v>
      </c>
      <c r="E730" s="7" t="s">
        <v>386</v>
      </c>
    </row>
    <row r="731" spans="1:5" ht="12.75">
      <c r="A731" s="6">
        <v>30</v>
      </c>
      <c r="B731" s="7" t="s">
        <v>193</v>
      </c>
      <c r="C731" s="7" t="s">
        <v>119</v>
      </c>
      <c r="D731" s="7" t="s">
        <v>258</v>
      </c>
      <c r="E731" s="7" t="s">
        <v>386</v>
      </c>
    </row>
    <row r="732" spans="1:5" ht="12.75">
      <c r="A732" s="10">
        <v>31</v>
      </c>
      <c r="B732" s="7" t="s">
        <v>380</v>
      </c>
      <c r="C732" s="7" t="s">
        <v>540</v>
      </c>
      <c r="D732" s="7" t="s">
        <v>500</v>
      </c>
      <c r="E732" s="7" t="s">
        <v>386</v>
      </c>
    </row>
    <row r="733" spans="1:6" ht="12.75">
      <c r="A733" s="3">
        <v>1</v>
      </c>
      <c r="B733" s="5" t="s">
        <v>474</v>
      </c>
      <c r="C733" s="5" t="s">
        <v>209</v>
      </c>
      <c r="D733" s="5" t="s">
        <v>79</v>
      </c>
      <c r="E733" s="5" t="s">
        <v>528</v>
      </c>
      <c r="F733" s="1">
        <v>39083</v>
      </c>
    </row>
    <row r="734" spans="1:5" ht="12.75">
      <c r="A734" s="6">
        <v>2</v>
      </c>
      <c r="B734" s="7" t="s">
        <v>295</v>
      </c>
      <c r="C734" s="7" t="s">
        <v>106</v>
      </c>
      <c r="D734" s="7" t="s">
        <v>100</v>
      </c>
      <c r="E734" s="7" t="s">
        <v>357</v>
      </c>
    </row>
    <row r="735" spans="1:5" ht="12.75">
      <c r="A735" s="6">
        <v>3</v>
      </c>
      <c r="B735" s="7" t="s">
        <v>29</v>
      </c>
      <c r="C735" s="7" t="s">
        <v>32</v>
      </c>
      <c r="D735" s="7" t="s">
        <v>125</v>
      </c>
      <c r="E735" s="7" t="s">
        <v>386</v>
      </c>
    </row>
    <row r="736" spans="1:5" ht="12.75">
      <c r="A736" s="6">
        <v>4</v>
      </c>
      <c r="B736" s="7" t="s">
        <v>34</v>
      </c>
      <c r="C736" s="7" t="s">
        <v>117</v>
      </c>
      <c r="D736" s="7" t="s">
        <v>76</v>
      </c>
      <c r="E736" s="7" t="s">
        <v>497</v>
      </c>
    </row>
    <row r="737" spans="1:5" ht="12.75">
      <c r="A737" s="6">
        <v>5</v>
      </c>
      <c r="B737" s="7" t="s">
        <v>294</v>
      </c>
      <c r="C737" s="7" t="s">
        <v>171</v>
      </c>
      <c r="D737" s="7" t="s">
        <v>79</v>
      </c>
      <c r="E737" s="7" t="s">
        <v>528</v>
      </c>
    </row>
    <row r="738" spans="1:5" ht="12.75">
      <c r="A738" s="6">
        <v>6</v>
      </c>
      <c r="B738" s="7" t="s">
        <v>451</v>
      </c>
      <c r="C738" s="7" t="s">
        <v>541</v>
      </c>
      <c r="D738" s="7" t="s">
        <v>113</v>
      </c>
      <c r="E738" s="7" t="s">
        <v>348</v>
      </c>
    </row>
    <row r="739" spans="1:5" ht="12.75">
      <c r="A739" s="6">
        <v>7</v>
      </c>
      <c r="B739" s="7" t="s">
        <v>463</v>
      </c>
      <c r="C739" s="7" t="s">
        <v>59</v>
      </c>
      <c r="D739" s="7" t="s">
        <v>125</v>
      </c>
      <c r="E739" s="7" t="s">
        <v>386</v>
      </c>
    </row>
    <row r="740" spans="1:5" ht="12.75">
      <c r="A740" s="6">
        <v>8</v>
      </c>
      <c r="B740" s="7" t="s">
        <v>451</v>
      </c>
      <c r="C740" s="7" t="s">
        <v>27</v>
      </c>
      <c r="D740" s="7" t="s">
        <v>113</v>
      </c>
      <c r="E740" s="7" t="s">
        <v>386</v>
      </c>
    </row>
    <row r="741" spans="1:5" ht="12.75">
      <c r="A741" s="6">
        <v>9</v>
      </c>
      <c r="B741" s="7" t="s">
        <v>451</v>
      </c>
      <c r="C741" s="7" t="s">
        <v>214</v>
      </c>
      <c r="D741" s="7" t="s">
        <v>76</v>
      </c>
      <c r="E741" s="7" t="s">
        <v>453</v>
      </c>
    </row>
    <row r="742" spans="1:5" ht="12.75">
      <c r="A742" s="6">
        <v>10</v>
      </c>
      <c r="B742" s="7" t="s">
        <v>140</v>
      </c>
      <c r="C742" s="7" t="s">
        <v>542</v>
      </c>
      <c r="D742" s="7" t="s">
        <v>139</v>
      </c>
      <c r="E742" s="7" t="s">
        <v>354</v>
      </c>
    </row>
    <row r="743" spans="1:5" ht="12.75">
      <c r="A743" s="6">
        <v>11</v>
      </c>
      <c r="B743" s="7" t="s">
        <v>294</v>
      </c>
      <c r="C743" s="7" t="s">
        <v>195</v>
      </c>
      <c r="D743" s="7" t="s">
        <v>76</v>
      </c>
      <c r="E743" s="7" t="s">
        <v>348</v>
      </c>
    </row>
    <row r="744" spans="1:5" ht="12.75">
      <c r="A744" s="6">
        <v>12</v>
      </c>
      <c r="B744" s="7" t="s">
        <v>0</v>
      </c>
      <c r="C744" s="7" t="s">
        <v>210</v>
      </c>
      <c r="D744" s="7" t="s">
        <v>95</v>
      </c>
      <c r="E744" s="7" t="s">
        <v>386</v>
      </c>
    </row>
    <row r="745" spans="1:5" ht="12.75">
      <c r="A745" s="6">
        <v>13</v>
      </c>
      <c r="B745" s="7" t="s">
        <v>214</v>
      </c>
      <c r="C745" s="7" t="s">
        <v>51</v>
      </c>
      <c r="D745" s="7" t="s">
        <v>94</v>
      </c>
      <c r="E745" s="7" t="s">
        <v>386</v>
      </c>
    </row>
    <row r="746" spans="1:5" ht="12.75">
      <c r="A746" s="6">
        <v>14</v>
      </c>
      <c r="B746" s="7" t="s">
        <v>149</v>
      </c>
      <c r="C746" s="7" t="s">
        <v>58</v>
      </c>
      <c r="D746" s="7" t="s">
        <v>95</v>
      </c>
      <c r="E746" s="7" t="s">
        <v>396</v>
      </c>
    </row>
    <row r="747" spans="1:5" ht="12.75">
      <c r="A747" s="6">
        <v>15</v>
      </c>
      <c r="B747" s="7" t="s">
        <v>543</v>
      </c>
      <c r="C747" s="7" t="s">
        <v>40</v>
      </c>
      <c r="D747" s="7" t="s">
        <v>95</v>
      </c>
      <c r="E747" s="7" t="s">
        <v>386</v>
      </c>
    </row>
    <row r="748" spans="1:5" ht="12.75">
      <c r="A748" s="6">
        <v>16</v>
      </c>
      <c r="B748" s="7" t="s">
        <v>14</v>
      </c>
      <c r="C748" s="7" t="s">
        <v>540</v>
      </c>
      <c r="D748" s="7" t="s">
        <v>113</v>
      </c>
      <c r="E748" s="7" t="s">
        <v>323</v>
      </c>
    </row>
    <row r="749" spans="1:5" ht="12.75">
      <c r="A749" s="6">
        <v>17</v>
      </c>
      <c r="B749" s="7" t="s">
        <v>193</v>
      </c>
      <c r="C749" s="7" t="s">
        <v>516</v>
      </c>
      <c r="D749" s="7" t="s">
        <v>245</v>
      </c>
      <c r="E749" s="7" t="s">
        <v>386</v>
      </c>
    </row>
    <row r="750" spans="1:5" ht="12.75">
      <c r="A750" s="6">
        <v>18</v>
      </c>
      <c r="B750" s="7" t="s">
        <v>91</v>
      </c>
      <c r="C750" s="7" t="s">
        <v>505</v>
      </c>
      <c r="D750" s="7" t="s">
        <v>95</v>
      </c>
      <c r="E750" s="7" t="s">
        <v>386</v>
      </c>
    </row>
    <row r="751" spans="1:5" ht="12.75">
      <c r="A751" s="6">
        <v>19</v>
      </c>
      <c r="B751" s="12" t="s">
        <v>518</v>
      </c>
      <c r="C751" s="7" t="s">
        <v>140</v>
      </c>
      <c r="D751" s="7" t="s">
        <v>76</v>
      </c>
      <c r="E751" s="7" t="s">
        <v>386</v>
      </c>
    </row>
    <row r="752" spans="1:5" ht="12.75">
      <c r="A752" s="6">
        <v>20</v>
      </c>
      <c r="B752" s="7" t="s">
        <v>166</v>
      </c>
      <c r="C752" s="7" t="s">
        <v>10</v>
      </c>
      <c r="D752" s="7" t="s">
        <v>113</v>
      </c>
      <c r="E752" s="7" t="s">
        <v>386</v>
      </c>
    </row>
    <row r="753" spans="1:5" ht="12.75">
      <c r="A753" s="6">
        <v>21</v>
      </c>
      <c r="B753" s="7" t="s">
        <v>395</v>
      </c>
      <c r="C753" s="7" t="s">
        <v>532</v>
      </c>
      <c r="D753" s="7" t="s">
        <v>76</v>
      </c>
      <c r="E753" s="7" t="s">
        <v>465</v>
      </c>
    </row>
    <row r="754" spans="1:5" ht="12.75">
      <c r="A754" s="6">
        <v>22</v>
      </c>
      <c r="B754" s="7" t="s">
        <v>47</v>
      </c>
      <c r="C754" s="7" t="s">
        <v>32</v>
      </c>
      <c r="D754" s="7" t="s">
        <v>76</v>
      </c>
      <c r="E754" s="7" t="s">
        <v>544</v>
      </c>
    </row>
    <row r="755" spans="1:5" ht="12.75">
      <c r="A755" s="6">
        <v>23</v>
      </c>
      <c r="B755" s="7" t="s">
        <v>124</v>
      </c>
      <c r="C755" s="7" t="s">
        <v>289</v>
      </c>
      <c r="D755" s="7" t="s">
        <v>94</v>
      </c>
      <c r="E755" s="7" t="s">
        <v>331</v>
      </c>
    </row>
    <row r="756" spans="1:5" ht="12.75">
      <c r="A756" s="6">
        <v>24</v>
      </c>
      <c r="B756" s="7" t="s">
        <v>293</v>
      </c>
      <c r="C756" s="7" t="s">
        <v>545</v>
      </c>
      <c r="D756" s="7" t="s">
        <v>266</v>
      </c>
      <c r="E756" s="7" t="s">
        <v>334</v>
      </c>
    </row>
    <row r="757" spans="1:5" ht="12.75">
      <c r="A757" s="6">
        <v>25</v>
      </c>
      <c r="B757" s="7" t="s">
        <v>97</v>
      </c>
      <c r="C757" s="7" t="s">
        <v>545</v>
      </c>
      <c r="D757" s="7" t="s">
        <v>76</v>
      </c>
      <c r="E757" s="7" t="s">
        <v>469</v>
      </c>
    </row>
    <row r="758" spans="1:5" ht="12.75">
      <c r="A758" s="6">
        <v>26</v>
      </c>
      <c r="B758" s="7" t="s">
        <v>519</v>
      </c>
      <c r="C758" s="9" t="s">
        <v>546</v>
      </c>
      <c r="D758" s="7" t="s">
        <v>76</v>
      </c>
      <c r="E758" s="7" t="s">
        <v>359</v>
      </c>
    </row>
    <row r="759" spans="1:5" ht="12.75">
      <c r="A759" s="6">
        <v>27</v>
      </c>
      <c r="B759" s="7" t="s">
        <v>25</v>
      </c>
      <c r="C759" s="7" t="s">
        <v>547</v>
      </c>
      <c r="D759" s="7" t="s">
        <v>95</v>
      </c>
      <c r="E759" s="7" t="s">
        <v>485</v>
      </c>
    </row>
    <row r="760" spans="1:5" ht="12.75">
      <c r="A760" s="6">
        <v>28</v>
      </c>
      <c r="B760" s="7" t="s">
        <v>47</v>
      </c>
      <c r="C760" s="7" t="s">
        <v>106</v>
      </c>
      <c r="D760" s="7" t="s">
        <v>76</v>
      </c>
      <c r="E760" s="7" t="s">
        <v>386</v>
      </c>
    </row>
    <row r="761" spans="1:5" ht="12.75">
      <c r="A761" s="6">
        <v>29</v>
      </c>
      <c r="B761" s="7" t="s">
        <v>548</v>
      </c>
      <c r="C761" s="7" t="s">
        <v>532</v>
      </c>
      <c r="D761" s="7" t="s">
        <v>76</v>
      </c>
      <c r="E761" s="7" t="s">
        <v>386</v>
      </c>
    </row>
    <row r="762" spans="1:5" ht="12.75">
      <c r="A762" s="6">
        <v>30</v>
      </c>
      <c r="B762" s="7" t="s">
        <v>5</v>
      </c>
      <c r="C762" s="7" t="s">
        <v>122</v>
      </c>
      <c r="D762" s="7" t="s">
        <v>76</v>
      </c>
      <c r="E762" s="7" t="s">
        <v>448</v>
      </c>
    </row>
    <row r="763" spans="1:5" ht="12.75">
      <c r="A763" s="10">
        <v>31</v>
      </c>
      <c r="B763" s="7" t="s">
        <v>27</v>
      </c>
      <c r="C763" s="7" t="s">
        <v>43</v>
      </c>
      <c r="D763" s="7" t="s">
        <v>76</v>
      </c>
      <c r="E763" s="7" t="s">
        <v>386</v>
      </c>
    </row>
    <row r="764" spans="1:6" ht="12.75">
      <c r="A764" s="3">
        <v>1</v>
      </c>
      <c r="B764" s="5" t="s">
        <v>7</v>
      </c>
      <c r="C764" s="5" t="s">
        <v>499</v>
      </c>
      <c r="D764" s="5" t="s">
        <v>113</v>
      </c>
      <c r="E764" s="5" t="s">
        <v>386</v>
      </c>
      <c r="F764" s="1">
        <v>39114</v>
      </c>
    </row>
    <row r="765" spans="1:5" ht="12.75">
      <c r="A765" s="6">
        <v>2</v>
      </c>
      <c r="B765" s="7" t="s">
        <v>87</v>
      </c>
      <c r="C765" s="7" t="s">
        <v>30</v>
      </c>
      <c r="D765" s="7" t="s">
        <v>95</v>
      </c>
      <c r="E765" s="7" t="s">
        <v>386</v>
      </c>
    </row>
    <row r="766" spans="1:5" ht="12.75">
      <c r="A766" s="6">
        <v>3</v>
      </c>
      <c r="B766" s="7" t="s">
        <v>51</v>
      </c>
      <c r="C766" s="7" t="s">
        <v>503</v>
      </c>
      <c r="D766" s="7" t="s">
        <v>76</v>
      </c>
      <c r="E766" s="7" t="s">
        <v>358</v>
      </c>
    </row>
    <row r="767" spans="1:5" ht="12.75">
      <c r="A767" s="6">
        <v>4</v>
      </c>
      <c r="B767" s="7" t="s">
        <v>46</v>
      </c>
      <c r="C767" s="7" t="s">
        <v>539</v>
      </c>
      <c r="D767" s="7" t="s">
        <v>76</v>
      </c>
      <c r="E767" s="7" t="s">
        <v>535</v>
      </c>
    </row>
    <row r="768" spans="1:5" ht="12.75">
      <c r="A768" s="6">
        <v>5</v>
      </c>
      <c r="B768" s="7" t="s">
        <v>117</v>
      </c>
      <c r="C768" s="7" t="s">
        <v>62</v>
      </c>
      <c r="D768" s="7" t="s">
        <v>76</v>
      </c>
      <c r="E768" s="7" t="s">
        <v>348</v>
      </c>
    </row>
    <row r="769" spans="1:5" ht="12.75">
      <c r="A769" s="6">
        <v>6</v>
      </c>
      <c r="B769" s="7" t="s">
        <v>549</v>
      </c>
      <c r="C769" s="7" t="s">
        <v>285</v>
      </c>
      <c r="D769" s="7" t="s">
        <v>550</v>
      </c>
      <c r="E769" s="7" t="s">
        <v>413</v>
      </c>
    </row>
    <row r="770" spans="1:5" ht="12.75">
      <c r="A770" s="6">
        <v>7</v>
      </c>
      <c r="B770" s="7" t="s">
        <v>487</v>
      </c>
      <c r="C770" s="7" t="s">
        <v>527</v>
      </c>
      <c r="D770" s="7" t="s">
        <v>282</v>
      </c>
      <c r="E770" s="7" t="s">
        <v>386</v>
      </c>
    </row>
    <row r="771" spans="1:5" ht="12.75">
      <c r="A771" s="6">
        <v>8</v>
      </c>
      <c r="B771" s="7" t="s">
        <v>20</v>
      </c>
      <c r="C771" s="7" t="s">
        <v>56</v>
      </c>
      <c r="D771" s="7" t="s">
        <v>112</v>
      </c>
      <c r="E771" s="7" t="s">
        <v>352</v>
      </c>
    </row>
    <row r="772" spans="1:5" ht="12.75">
      <c r="A772" s="6">
        <v>9</v>
      </c>
      <c r="B772" s="7" t="s">
        <v>140</v>
      </c>
      <c r="C772" s="7" t="s">
        <v>62</v>
      </c>
      <c r="D772" s="7" t="s">
        <v>266</v>
      </c>
      <c r="E772" s="7" t="s">
        <v>551</v>
      </c>
    </row>
    <row r="773" spans="1:5" ht="12.75">
      <c r="A773" s="6">
        <v>10</v>
      </c>
      <c r="B773" s="7" t="s">
        <v>446</v>
      </c>
      <c r="C773" s="7" t="s">
        <v>552</v>
      </c>
      <c r="D773" s="7" t="s">
        <v>312</v>
      </c>
      <c r="E773" s="7" t="s">
        <v>521</v>
      </c>
    </row>
    <row r="774" spans="1:5" ht="12.75">
      <c r="A774" s="6">
        <v>11</v>
      </c>
      <c r="B774" s="7" t="s">
        <v>518</v>
      </c>
      <c r="C774" s="7" t="s">
        <v>25</v>
      </c>
      <c r="D774" s="7" t="s">
        <v>312</v>
      </c>
      <c r="E774" s="7" t="s">
        <v>356</v>
      </c>
    </row>
    <row r="775" spans="1:5" ht="12.75">
      <c r="A775" s="6">
        <v>12</v>
      </c>
      <c r="B775" s="7" t="s">
        <v>20</v>
      </c>
      <c r="C775" s="7" t="s">
        <v>371</v>
      </c>
      <c r="D775" s="7" t="s">
        <v>75</v>
      </c>
      <c r="E775" s="7" t="s">
        <v>357</v>
      </c>
    </row>
    <row r="776" spans="1:5" ht="12.75">
      <c r="A776" s="6">
        <v>13</v>
      </c>
      <c r="B776" s="7" t="s">
        <v>234</v>
      </c>
      <c r="C776" s="7" t="s">
        <v>366</v>
      </c>
      <c r="D776" s="7" t="s">
        <v>151</v>
      </c>
      <c r="E776" s="7" t="s">
        <v>528</v>
      </c>
    </row>
    <row r="777" spans="1:5" ht="12.75">
      <c r="A777" s="6">
        <v>14</v>
      </c>
      <c r="B777" s="7" t="s">
        <v>446</v>
      </c>
      <c r="C777" s="7" t="s">
        <v>150</v>
      </c>
      <c r="D777" s="7" t="s">
        <v>144</v>
      </c>
      <c r="E777" s="7" t="s">
        <v>454</v>
      </c>
    </row>
    <row r="778" spans="1:5" ht="12.75">
      <c r="A778" s="6">
        <v>15</v>
      </c>
      <c r="B778" s="7" t="s">
        <v>234</v>
      </c>
      <c r="C778" s="9" t="s">
        <v>6</v>
      </c>
      <c r="D778" s="7" t="s">
        <v>76</v>
      </c>
      <c r="E778" s="7" t="s">
        <v>513</v>
      </c>
    </row>
    <row r="779" spans="1:5" ht="12.75">
      <c r="A779" s="6">
        <v>16</v>
      </c>
      <c r="B779" s="7" t="s">
        <v>123</v>
      </c>
      <c r="C779" s="7" t="s">
        <v>36</v>
      </c>
      <c r="D779" s="7" t="s">
        <v>76</v>
      </c>
      <c r="E779" s="7" t="s">
        <v>515</v>
      </c>
    </row>
    <row r="780" spans="1:5" ht="12.75">
      <c r="A780" s="6">
        <v>17</v>
      </c>
      <c r="B780" s="12" t="s">
        <v>490</v>
      </c>
      <c r="C780" s="7" t="s">
        <v>71</v>
      </c>
      <c r="D780" s="7" t="s">
        <v>76</v>
      </c>
      <c r="E780" s="7" t="s">
        <v>336</v>
      </c>
    </row>
    <row r="781" spans="1:5" ht="12.75">
      <c r="A781" s="6">
        <v>18</v>
      </c>
      <c r="B781" s="7" t="s">
        <v>404</v>
      </c>
      <c r="C781" s="7" t="s">
        <v>24</v>
      </c>
      <c r="D781" s="7" t="s">
        <v>95</v>
      </c>
      <c r="E781" s="7" t="s">
        <v>544</v>
      </c>
    </row>
    <row r="782" spans="1:5" ht="12.75">
      <c r="A782" s="6">
        <v>19</v>
      </c>
      <c r="B782" s="7" t="s">
        <v>295</v>
      </c>
      <c r="C782" s="7" t="s">
        <v>23</v>
      </c>
      <c r="D782" s="7" t="s">
        <v>95</v>
      </c>
      <c r="E782" s="7" t="s">
        <v>511</v>
      </c>
    </row>
    <row r="783" spans="1:5" ht="12.75">
      <c r="A783" s="6">
        <v>20</v>
      </c>
      <c r="B783" s="7" t="s">
        <v>446</v>
      </c>
      <c r="C783" s="7" t="s">
        <v>47</v>
      </c>
      <c r="D783" s="7" t="s">
        <v>127</v>
      </c>
      <c r="E783" s="7" t="s">
        <v>386</v>
      </c>
    </row>
    <row r="784" spans="1:5" ht="12.75">
      <c r="A784" s="6">
        <v>21</v>
      </c>
      <c r="B784" s="7" t="s">
        <v>446</v>
      </c>
      <c r="C784" s="7" t="s">
        <v>532</v>
      </c>
      <c r="D784" s="7" t="s">
        <v>95</v>
      </c>
      <c r="E784" s="7" t="s">
        <v>360</v>
      </c>
    </row>
    <row r="785" spans="1:5" ht="12.75">
      <c r="A785" s="6">
        <v>22</v>
      </c>
      <c r="B785" s="7" t="s">
        <v>404</v>
      </c>
      <c r="C785" s="7" t="s">
        <v>196</v>
      </c>
      <c r="D785" s="7" t="s">
        <v>202</v>
      </c>
      <c r="E785" s="7" t="s">
        <v>512</v>
      </c>
    </row>
    <row r="786" spans="1:5" ht="12.75">
      <c r="A786" s="6">
        <v>23</v>
      </c>
      <c r="B786" s="7" t="s">
        <v>404</v>
      </c>
      <c r="C786" s="7" t="s">
        <v>35</v>
      </c>
      <c r="D786" s="7" t="s">
        <v>553</v>
      </c>
      <c r="E786" s="7" t="s">
        <v>322</v>
      </c>
    </row>
    <row r="787" spans="1:5" ht="12.75">
      <c r="A787" s="6">
        <v>24</v>
      </c>
      <c r="B787" s="7" t="s">
        <v>306</v>
      </c>
      <c r="C787" s="7" t="s">
        <v>549</v>
      </c>
      <c r="D787" s="7" t="s">
        <v>164</v>
      </c>
      <c r="E787" s="7" t="s">
        <v>413</v>
      </c>
    </row>
    <row r="788" spans="1:5" ht="12.75">
      <c r="A788" s="6">
        <v>25</v>
      </c>
      <c r="B788" s="7" t="s">
        <v>52</v>
      </c>
      <c r="C788" s="7" t="s">
        <v>77</v>
      </c>
      <c r="D788" s="7" t="s">
        <v>230</v>
      </c>
      <c r="E788" s="7" t="s">
        <v>331</v>
      </c>
    </row>
    <row r="789" spans="1:5" ht="12.75">
      <c r="A789" s="6">
        <v>26</v>
      </c>
      <c r="B789" s="7" t="s">
        <v>207</v>
      </c>
      <c r="C789" s="7" t="s">
        <v>71</v>
      </c>
      <c r="D789" s="7" t="s">
        <v>94</v>
      </c>
      <c r="E789" s="7" t="s">
        <v>399</v>
      </c>
    </row>
    <row r="790" spans="1:5" ht="12.75">
      <c r="A790" s="6">
        <v>27</v>
      </c>
      <c r="B790" s="7" t="s">
        <v>135</v>
      </c>
      <c r="C790" s="7" t="s">
        <v>63</v>
      </c>
      <c r="D790" s="7" t="s">
        <v>200</v>
      </c>
      <c r="E790" s="7" t="s">
        <v>386</v>
      </c>
    </row>
    <row r="791" spans="1:5" ht="12.75">
      <c r="A791" s="10">
        <v>28</v>
      </c>
      <c r="B791" s="7" t="s">
        <v>380</v>
      </c>
      <c r="C791" s="7" t="s">
        <v>239</v>
      </c>
      <c r="D791" s="7" t="s">
        <v>142</v>
      </c>
      <c r="E791" s="7" t="s">
        <v>515</v>
      </c>
    </row>
    <row r="792" spans="1:6" ht="12.75">
      <c r="A792" s="3">
        <v>1</v>
      </c>
      <c r="B792" s="5" t="s">
        <v>207</v>
      </c>
      <c r="C792" s="5" t="s">
        <v>239</v>
      </c>
      <c r="D792" s="5" t="s">
        <v>76</v>
      </c>
      <c r="E792" s="5" t="s">
        <v>466</v>
      </c>
      <c r="F792" s="1">
        <v>39142</v>
      </c>
    </row>
    <row r="793" spans="1:5" ht="12.75">
      <c r="A793" s="6">
        <v>2</v>
      </c>
      <c r="B793" s="7" t="s">
        <v>135</v>
      </c>
      <c r="C793" s="7" t="s">
        <v>36</v>
      </c>
      <c r="D793" s="7" t="s">
        <v>230</v>
      </c>
      <c r="E793" s="7" t="s">
        <v>386</v>
      </c>
    </row>
    <row r="794" spans="1:5" ht="12.75">
      <c r="A794" s="6">
        <v>3</v>
      </c>
      <c r="B794" s="7" t="s">
        <v>277</v>
      </c>
      <c r="C794" s="7" t="s">
        <v>30</v>
      </c>
      <c r="D794" s="7" t="s">
        <v>95</v>
      </c>
      <c r="E794" s="7" t="s">
        <v>2</v>
      </c>
    </row>
    <row r="795" spans="1:5" ht="12.75">
      <c r="A795" s="6">
        <v>4</v>
      </c>
      <c r="B795" s="7" t="s">
        <v>175</v>
      </c>
      <c r="C795" s="7" t="s">
        <v>210</v>
      </c>
      <c r="D795" s="7" t="s">
        <v>491</v>
      </c>
      <c r="E795" s="7" t="s">
        <v>346</v>
      </c>
    </row>
    <row r="796" spans="1:5" ht="12.75">
      <c r="A796" s="6">
        <v>5</v>
      </c>
      <c r="B796" s="7" t="s">
        <v>135</v>
      </c>
      <c r="C796" s="7" t="s">
        <v>44</v>
      </c>
      <c r="D796" s="7" t="s">
        <v>554</v>
      </c>
      <c r="E796" s="7" t="s">
        <v>509</v>
      </c>
    </row>
    <row r="797" spans="1:5" ht="12.75">
      <c r="A797" s="6">
        <v>6</v>
      </c>
      <c r="B797" s="7" t="s">
        <v>234</v>
      </c>
      <c r="C797" s="7" t="s">
        <v>7</v>
      </c>
      <c r="D797" s="7" t="s">
        <v>524</v>
      </c>
      <c r="E797" s="7" t="s">
        <v>413</v>
      </c>
    </row>
    <row r="798" spans="1:5" ht="12.75">
      <c r="A798" s="6">
        <v>7</v>
      </c>
      <c r="B798" s="7" t="s">
        <v>543</v>
      </c>
      <c r="C798" s="7" t="s">
        <v>43</v>
      </c>
      <c r="D798" s="7" t="s">
        <v>75</v>
      </c>
      <c r="E798" s="7" t="s">
        <v>386</v>
      </c>
    </row>
    <row r="799" spans="1:5" ht="12.75">
      <c r="A799" s="6">
        <v>8</v>
      </c>
      <c r="B799" s="7" t="s">
        <v>0</v>
      </c>
      <c r="C799" s="7" t="s">
        <v>539</v>
      </c>
      <c r="D799" s="7" t="s">
        <v>112</v>
      </c>
      <c r="E799" s="7" t="s">
        <v>370</v>
      </c>
    </row>
    <row r="800" spans="1:5" ht="12.75">
      <c r="A800" s="6">
        <v>9</v>
      </c>
      <c r="B800" s="7" t="s">
        <v>49</v>
      </c>
      <c r="C800" s="7" t="s">
        <v>267</v>
      </c>
      <c r="D800" s="7" t="s">
        <v>95</v>
      </c>
      <c r="E800" s="7" t="s">
        <v>2</v>
      </c>
    </row>
    <row r="801" spans="1:5" ht="12.75">
      <c r="A801" s="6">
        <v>10</v>
      </c>
      <c r="B801" s="7" t="s">
        <v>467</v>
      </c>
      <c r="C801" s="7" t="s">
        <v>81</v>
      </c>
      <c r="D801" s="7" t="s">
        <v>76</v>
      </c>
      <c r="E801" s="7" t="s">
        <v>2</v>
      </c>
    </row>
    <row r="802" spans="1:5" ht="12.75">
      <c r="A802" s="6">
        <v>11</v>
      </c>
      <c r="B802" s="7" t="s">
        <v>101</v>
      </c>
      <c r="C802" s="7" t="s">
        <v>317</v>
      </c>
      <c r="D802" s="7" t="s">
        <v>76</v>
      </c>
      <c r="E802" s="7" t="s">
        <v>337</v>
      </c>
    </row>
    <row r="803" spans="1:5" ht="12.75">
      <c r="A803" s="6">
        <v>12</v>
      </c>
      <c r="B803" s="7" t="s">
        <v>316</v>
      </c>
      <c r="C803" s="7" t="s">
        <v>60</v>
      </c>
      <c r="D803" s="7" t="s">
        <v>76</v>
      </c>
      <c r="E803" s="7" t="s">
        <v>481</v>
      </c>
    </row>
    <row r="804" spans="1:5" ht="12.75">
      <c r="A804" s="6">
        <v>13</v>
      </c>
      <c r="B804" s="7" t="s">
        <v>451</v>
      </c>
      <c r="C804" s="7" t="s">
        <v>537</v>
      </c>
      <c r="D804" s="7" t="s">
        <v>76</v>
      </c>
      <c r="E804" s="7" t="s">
        <v>509</v>
      </c>
    </row>
    <row r="805" spans="1:5" ht="12.75">
      <c r="A805" s="6">
        <v>14</v>
      </c>
      <c r="B805" s="7" t="s">
        <v>133</v>
      </c>
      <c r="C805" s="7" t="s">
        <v>129</v>
      </c>
      <c r="D805" s="7" t="s">
        <v>76</v>
      </c>
      <c r="E805" s="7" t="s">
        <v>555</v>
      </c>
    </row>
    <row r="806" spans="1:5" ht="12.75">
      <c r="A806" s="6">
        <v>15</v>
      </c>
      <c r="B806" s="7" t="s">
        <v>380</v>
      </c>
      <c r="C806" s="7" t="s">
        <v>283</v>
      </c>
      <c r="D806" s="7" t="s">
        <v>76</v>
      </c>
      <c r="E806" s="7" t="s">
        <v>556</v>
      </c>
    </row>
    <row r="807" spans="1:5" ht="12.75">
      <c r="A807" s="6">
        <v>16</v>
      </c>
      <c r="B807" s="7" t="s">
        <v>398</v>
      </c>
      <c r="C807" s="7" t="s">
        <v>28</v>
      </c>
      <c r="D807" s="7" t="s">
        <v>95</v>
      </c>
      <c r="E807" s="7" t="s">
        <v>327</v>
      </c>
    </row>
    <row r="808" spans="1:5" ht="12.75">
      <c r="A808" s="6">
        <v>17</v>
      </c>
      <c r="B808" s="7" t="s">
        <v>319</v>
      </c>
      <c r="C808" s="7" t="s">
        <v>54</v>
      </c>
      <c r="D808" s="7" t="s">
        <v>76</v>
      </c>
      <c r="E808" s="7" t="s">
        <v>348</v>
      </c>
    </row>
    <row r="809" spans="1:5" ht="12.75">
      <c r="A809" s="6">
        <v>18</v>
      </c>
      <c r="B809" s="7" t="s">
        <v>20</v>
      </c>
      <c r="C809" s="7" t="s">
        <v>63</v>
      </c>
      <c r="D809" s="7" t="s">
        <v>230</v>
      </c>
      <c r="E809" s="7" t="s">
        <v>495</v>
      </c>
    </row>
    <row r="810" spans="1:5" ht="12.75">
      <c r="A810" s="6">
        <v>19</v>
      </c>
      <c r="B810" s="7" t="s">
        <v>44</v>
      </c>
      <c r="C810" s="7" t="s">
        <v>138</v>
      </c>
      <c r="D810" s="7" t="s">
        <v>557</v>
      </c>
      <c r="E810" s="7" t="s">
        <v>485</v>
      </c>
    </row>
    <row r="811" spans="1:5" ht="12.75">
      <c r="A811" s="6">
        <v>20</v>
      </c>
      <c r="B811" s="7" t="s">
        <v>15</v>
      </c>
      <c r="C811" s="7" t="s">
        <v>81</v>
      </c>
      <c r="D811" s="7" t="s">
        <v>95</v>
      </c>
      <c r="E811" s="7" t="s">
        <v>322</v>
      </c>
    </row>
    <row r="812" spans="1:5" ht="12.75">
      <c r="A812" s="6">
        <v>21</v>
      </c>
      <c r="B812" s="7" t="s">
        <v>549</v>
      </c>
      <c r="C812" s="7" t="s">
        <v>289</v>
      </c>
      <c r="D812" s="7" t="s">
        <v>76</v>
      </c>
      <c r="E812" s="7" t="s">
        <v>513</v>
      </c>
    </row>
    <row r="813" spans="1:5" ht="12.75">
      <c r="A813" s="6">
        <v>22</v>
      </c>
      <c r="B813" s="7" t="s">
        <v>30</v>
      </c>
      <c r="C813" s="9" t="s">
        <v>558</v>
      </c>
      <c r="D813" s="7" t="s">
        <v>95</v>
      </c>
      <c r="E813" s="7" t="s">
        <v>528</v>
      </c>
    </row>
    <row r="814" spans="1:5" ht="12.75">
      <c r="A814" s="6">
        <v>23</v>
      </c>
      <c r="B814" s="7" t="s">
        <v>171</v>
      </c>
      <c r="C814" s="7" t="s">
        <v>146</v>
      </c>
      <c r="D814" s="7" t="s">
        <v>112</v>
      </c>
      <c r="E814" s="7" t="s">
        <v>386</v>
      </c>
    </row>
    <row r="815" spans="1:5" ht="12.75">
      <c r="A815" s="6">
        <v>24</v>
      </c>
      <c r="B815" s="7" t="s">
        <v>395</v>
      </c>
      <c r="C815" s="7" t="s">
        <v>16</v>
      </c>
      <c r="D815" s="7" t="s">
        <v>95</v>
      </c>
      <c r="E815" s="7" t="s">
        <v>321</v>
      </c>
    </row>
    <row r="816" spans="1:5" ht="12.75">
      <c r="A816" s="6">
        <v>25</v>
      </c>
      <c r="B816" s="7" t="s">
        <v>194</v>
      </c>
      <c r="C816" s="7" t="s">
        <v>12</v>
      </c>
      <c r="D816" s="7" t="s">
        <v>76</v>
      </c>
      <c r="E816" s="7" t="s">
        <v>323</v>
      </c>
    </row>
    <row r="817" spans="1:5" ht="12.75">
      <c r="A817" s="6">
        <v>26</v>
      </c>
      <c r="B817" s="7" t="s">
        <v>193</v>
      </c>
      <c r="C817" s="7" t="s">
        <v>531</v>
      </c>
      <c r="D817" s="7" t="s">
        <v>76</v>
      </c>
      <c r="E817" s="7" t="s">
        <v>559</v>
      </c>
    </row>
    <row r="818" spans="1:5" ht="12.75">
      <c r="A818" s="6">
        <v>27</v>
      </c>
      <c r="B818" s="7" t="s">
        <v>107</v>
      </c>
      <c r="C818" s="7" t="s">
        <v>86</v>
      </c>
      <c r="D818" s="7" t="s">
        <v>76</v>
      </c>
      <c r="E818" s="7" t="s">
        <v>556</v>
      </c>
    </row>
    <row r="819" spans="1:5" ht="12.75">
      <c r="A819" s="6">
        <v>28</v>
      </c>
      <c r="B819" s="12" t="s">
        <v>93</v>
      </c>
      <c r="C819" s="7" t="s">
        <v>70</v>
      </c>
      <c r="D819" s="7" t="s">
        <v>95</v>
      </c>
      <c r="E819" s="7" t="s">
        <v>468</v>
      </c>
    </row>
    <row r="820" spans="1:5" ht="12.75">
      <c r="A820" s="6">
        <v>29</v>
      </c>
      <c r="B820" s="7" t="s">
        <v>214</v>
      </c>
      <c r="C820" s="7" t="s">
        <v>532</v>
      </c>
      <c r="D820" s="7" t="s">
        <v>75</v>
      </c>
      <c r="E820" s="7" t="s">
        <v>413</v>
      </c>
    </row>
    <row r="821" spans="1:5" ht="12.75">
      <c r="A821" s="6">
        <v>30</v>
      </c>
      <c r="B821" s="7" t="s">
        <v>239</v>
      </c>
      <c r="C821" s="7" t="s">
        <v>122</v>
      </c>
      <c r="D821" s="7" t="s">
        <v>266</v>
      </c>
      <c r="E821" s="7" t="s">
        <v>361</v>
      </c>
    </row>
    <row r="822" spans="1:5" ht="12.75">
      <c r="A822" s="10">
        <v>31</v>
      </c>
      <c r="B822" s="7" t="s">
        <v>52</v>
      </c>
      <c r="C822" s="7" t="s">
        <v>26</v>
      </c>
      <c r="D822" s="7" t="s">
        <v>112</v>
      </c>
      <c r="E822" s="7" t="s">
        <v>329</v>
      </c>
    </row>
    <row r="823" spans="1:6" ht="12.75">
      <c r="A823" s="3">
        <v>1</v>
      </c>
      <c r="B823" s="5" t="s">
        <v>133</v>
      </c>
      <c r="C823" s="5" t="s">
        <v>23</v>
      </c>
      <c r="D823" s="5" t="s">
        <v>76</v>
      </c>
      <c r="E823" s="5" t="s">
        <v>415</v>
      </c>
      <c r="F823" s="1">
        <v>39173</v>
      </c>
    </row>
    <row r="824" spans="1:5" ht="12.75">
      <c r="A824" s="6">
        <v>2</v>
      </c>
      <c r="B824" s="7" t="s">
        <v>560</v>
      </c>
      <c r="C824" s="7" t="s">
        <v>18</v>
      </c>
      <c r="D824" s="7" t="s">
        <v>76</v>
      </c>
      <c r="E824" s="7" t="s">
        <v>438</v>
      </c>
    </row>
    <row r="825" spans="1:5" ht="12.75">
      <c r="A825" s="6">
        <v>3</v>
      </c>
      <c r="B825" s="7" t="s">
        <v>147</v>
      </c>
      <c r="C825" s="7" t="s">
        <v>35</v>
      </c>
      <c r="D825" s="7" t="s">
        <v>76</v>
      </c>
      <c r="E825" s="7" t="s">
        <v>556</v>
      </c>
    </row>
    <row r="826" spans="1:5" ht="12.75">
      <c r="A826" s="6">
        <v>4</v>
      </c>
      <c r="B826" s="7" t="s">
        <v>446</v>
      </c>
      <c r="C826" s="7" t="s">
        <v>519</v>
      </c>
      <c r="D826" s="7" t="s">
        <v>76</v>
      </c>
      <c r="E826" s="7" t="s">
        <v>335</v>
      </c>
    </row>
    <row r="827" spans="1:5" ht="12.75">
      <c r="A827" s="6">
        <v>5</v>
      </c>
      <c r="B827" s="7" t="s">
        <v>108</v>
      </c>
      <c r="C827" s="9" t="s">
        <v>24</v>
      </c>
      <c r="D827" s="7" t="s">
        <v>76</v>
      </c>
      <c r="E827" s="7" t="s">
        <v>458</v>
      </c>
    </row>
    <row r="828" spans="1:5" ht="12.75">
      <c r="A828" s="6">
        <v>6</v>
      </c>
      <c r="B828" s="7" t="s">
        <v>560</v>
      </c>
      <c r="C828" s="7" t="s">
        <v>280</v>
      </c>
      <c r="D828" s="7" t="s">
        <v>95</v>
      </c>
      <c r="E828" s="7" t="s">
        <v>433</v>
      </c>
    </row>
    <row r="829" spans="1:5" ht="12.75">
      <c r="A829" s="6">
        <v>7</v>
      </c>
      <c r="B829" s="7" t="s">
        <v>115</v>
      </c>
      <c r="C829" s="7" t="s">
        <v>36</v>
      </c>
      <c r="D829" s="7" t="s">
        <v>76</v>
      </c>
      <c r="E829" s="7" t="s">
        <v>561</v>
      </c>
    </row>
    <row r="830" spans="1:5" ht="12.75">
      <c r="A830" s="6">
        <v>8</v>
      </c>
      <c r="B830" s="7" t="s">
        <v>364</v>
      </c>
      <c r="C830" s="7" t="s">
        <v>43</v>
      </c>
      <c r="D830" s="7" t="s">
        <v>76</v>
      </c>
      <c r="E830" s="7" t="s">
        <v>562</v>
      </c>
    </row>
    <row r="831" spans="1:5" ht="12.75">
      <c r="A831" s="6">
        <v>9</v>
      </c>
      <c r="B831" s="7" t="s">
        <v>563</v>
      </c>
      <c r="C831" s="7" t="s">
        <v>280</v>
      </c>
      <c r="D831" s="7" t="s">
        <v>76</v>
      </c>
      <c r="E831" s="7" t="s">
        <v>391</v>
      </c>
    </row>
    <row r="832" spans="1:5" ht="12.75">
      <c r="A832" s="6">
        <v>10</v>
      </c>
      <c r="B832" s="7" t="s">
        <v>167</v>
      </c>
      <c r="C832" s="7" t="s">
        <v>503</v>
      </c>
      <c r="D832" s="7" t="s">
        <v>76</v>
      </c>
      <c r="E832" s="7" t="s">
        <v>457</v>
      </c>
    </row>
    <row r="833" spans="1:5" ht="12.75">
      <c r="A833" s="6">
        <v>11</v>
      </c>
      <c r="B833" s="7" t="s">
        <v>162</v>
      </c>
      <c r="C833" s="7" t="s">
        <v>519</v>
      </c>
      <c r="D833" s="7" t="s">
        <v>95</v>
      </c>
      <c r="E833" s="7" t="s">
        <v>555</v>
      </c>
    </row>
    <row r="834" spans="1:5" ht="12.75">
      <c r="A834" s="6">
        <v>12</v>
      </c>
      <c r="B834" s="7" t="s">
        <v>177</v>
      </c>
      <c r="C834" s="7" t="s">
        <v>395</v>
      </c>
      <c r="D834" s="7" t="s">
        <v>500</v>
      </c>
      <c r="E834" s="7" t="s">
        <v>386</v>
      </c>
    </row>
    <row r="835" spans="1:5" ht="12.75">
      <c r="A835" s="6">
        <v>13</v>
      </c>
      <c r="B835" s="7" t="s">
        <v>510</v>
      </c>
      <c r="C835" s="7" t="s">
        <v>205</v>
      </c>
      <c r="D835" s="7" t="s">
        <v>200</v>
      </c>
      <c r="E835" s="7" t="s">
        <v>386</v>
      </c>
    </row>
    <row r="836" spans="1:5" ht="12.75">
      <c r="A836" s="6">
        <v>14</v>
      </c>
      <c r="B836" s="7" t="s">
        <v>261</v>
      </c>
      <c r="C836" s="7" t="s">
        <v>306</v>
      </c>
      <c r="D836" s="7" t="s">
        <v>95</v>
      </c>
      <c r="E836" s="7" t="s">
        <v>386</v>
      </c>
    </row>
    <row r="837" spans="1:5" ht="12.75">
      <c r="A837" s="6">
        <v>15</v>
      </c>
      <c r="B837" s="7" t="s">
        <v>344</v>
      </c>
      <c r="C837" s="7" t="s">
        <v>10</v>
      </c>
      <c r="D837" s="7" t="s">
        <v>76</v>
      </c>
      <c r="E837" s="7" t="s">
        <v>386</v>
      </c>
    </row>
    <row r="838" spans="1:5" ht="12.75">
      <c r="A838" s="6">
        <v>16</v>
      </c>
      <c r="B838" s="7" t="s">
        <v>392</v>
      </c>
      <c r="C838" s="7" t="s">
        <v>541</v>
      </c>
      <c r="D838" s="7" t="s">
        <v>95</v>
      </c>
      <c r="E838" s="7" t="s">
        <v>328</v>
      </c>
    </row>
    <row r="839" spans="1:5" ht="12.75">
      <c r="A839" s="6">
        <v>17</v>
      </c>
      <c r="B839" s="7" t="s">
        <v>92</v>
      </c>
      <c r="C839" s="7" t="s">
        <v>267</v>
      </c>
      <c r="D839" s="7" t="s">
        <v>76</v>
      </c>
      <c r="E839" s="7" t="s">
        <v>556</v>
      </c>
    </row>
    <row r="840" spans="1:5" ht="12.75">
      <c r="A840" s="6">
        <v>18</v>
      </c>
      <c r="B840" s="7" t="s">
        <v>211</v>
      </c>
      <c r="C840" s="7" t="s">
        <v>35</v>
      </c>
      <c r="D840" s="7" t="s">
        <v>76</v>
      </c>
      <c r="E840" s="7" t="s">
        <v>564</v>
      </c>
    </row>
    <row r="841" spans="1:5" ht="12.75">
      <c r="A841" s="6">
        <v>19</v>
      </c>
      <c r="B841" s="7" t="s">
        <v>347</v>
      </c>
      <c r="C841" s="7" t="s">
        <v>519</v>
      </c>
      <c r="D841" s="7" t="s">
        <v>76</v>
      </c>
      <c r="E841" s="7" t="s">
        <v>2</v>
      </c>
    </row>
    <row r="842" spans="1:5" ht="12.75">
      <c r="A842" s="6">
        <v>20</v>
      </c>
      <c r="B842" s="7" t="s">
        <v>369</v>
      </c>
      <c r="C842" s="7" t="s">
        <v>54</v>
      </c>
      <c r="D842" s="7" t="s">
        <v>95</v>
      </c>
      <c r="E842" s="7" t="s">
        <v>565</v>
      </c>
    </row>
    <row r="843" spans="1:5" ht="12.75">
      <c r="A843" s="6">
        <v>21</v>
      </c>
      <c r="B843" s="7" t="s">
        <v>263</v>
      </c>
      <c r="C843" s="7" t="s">
        <v>552</v>
      </c>
      <c r="D843" s="7" t="s">
        <v>95</v>
      </c>
      <c r="E843" s="7" t="s">
        <v>566</v>
      </c>
    </row>
    <row r="844" spans="1:5" ht="12.75">
      <c r="A844" s="6">
        <v>22</v>
      </c>
      <c r="B844" s="12" t="s">
        <v>179</v>
      </c>
      <c r="C844" s="7" t="s">
        <v>12</v>
      </c>
      <c r="D844" s="7" t="s">
        <v>76</v>
      </c>
      <c r="E844" s="7" t="s">
        <v>458</v>
      </c>
    </row>
    <row r="845" spans="1:5" ht="12.75">
      <c r="A845" s="6">
        <v>23</v>
      </c>
      <c r="B845" s="7" t="s">
        <v>397</v>
      </c>
      <c r="C845" s="7" t="s">
        <v>517</v>
      </c>
      <c r="D845" s="7" t="s">
        <v>76</v>
      </c>
      <c r="E845" s="7" t="s">
        <v>567</v>
      </c>
    </row>
    <row r="846" spans="1:5" ht="12.75">
      <c r="A846" s="6">
        <v>24</v>
      </c>
      <c r="B846" s="7" t="s">
        <v>96</v>
      </c>
      <c r="C846" s="7" t="s">
        <v>487</v>
      </c>
      <c r="D846" s="7" t="s">
        <v>125</v>
      </c>
      <c r="E846" s="7" t="s">
        <v>483</v>
      </c>
    </row>
    <row r="847" spans="1:5" ht="12.75">
      <c r="A847" s="6">
        <v>25</v>
      </c>
      <c r="B847" s="7" t="s">
        <v>435</v>
      </c>
      <c r="C847" s="7" t="s">
        <v>205</v>
      </c>
      <c r="D847" s="7" t="s">
        <v>312</v>
      </c>
      <c r="E847" s="7" t="s">
        <v>386</v>
      </c>
    </row>
    <row r="848" spans="1:5" ht="12.75">
      <c r="A848" s="6">
        <v>26</v>
      </c>
      <c r="B848" s="7" t="s">
        <v>165</v>
      </c>
      <c r="C848" s="7" t="s">
        <v>49</v>
      </c>
      <c r="D848" s="7" t="s">
        <v>94</v>
      </c>
      <c r="E848" s="7" t="s">
        <v>340</v>
      </c>
    </row>
    <row r="849" spans="1:5" ht="12.75">
      <c r="A849" s="6">
        <v>27</v>
      </c>
      <c r="B849" s="7" t="s">
        <v>568</v>
      </c>
      <c r="C849" s="7" t="s">
        <v>549</v>
      </c>
      <c r="D849" s="7" t="s">
        <v>113</v>
      </c>
      <c r="E849" s="7" t="s">
        <v>324</v>
      </c>
    </row>
    <row r="850" spans="1:5" ht="12.75">
      <c r="A850" s="6">
        <v>28</v>
      </c>
      <c r="B850" s="7" t="s">
        <v>215</v>
      </c>
      <c r="C850" s="7" t="s">
        <v>294</v>
      </c>
      <c r="D850" s="7" t="s">
        <v>76</v>
      </c>
      <c r="E850" s="7" t="s">
        <v>339</v>
      </c>
    </row>
    <row r="851" spans="1:5" ht="12.75">
      <c r="A851" s="6">
        <v>29</v>
      </c>
      <c r="B851" s="7" t="s">
        <v>455</v>
      </c>
      <c r="C851" s="7" t="s">
        <v>20</v>
      </c>
      <c r="D851" s="7" t="s">
        <v>76</v>
      </c>
      <c r="E851" s="7" t="s">
        <v>480</v>
      </c>
    </row>
    <row r="852" spans="1:5" ht="12.75">
      <c r="A852" s="10">
        <v>30</v>
      </c>
      <c r="B852" s="7" t="s">
        <v>252</v>
      </c>
      <c r="C852" s="7" t="s">
        <v>51</v>
      </c>
      <c r="D852" s="7" t="s">
        <v>269</v>
      </c>
      <c r="E852" s="7" t="s">
        <v>569</v>
      </c>
    </row>
    <row r="853" spans="1:6" ht="12.75">
      <c r="A853" s="3">
        <v>1</v>
      </c>
      <c r="B853" s="5" t="s">
        <v>211</v>
      </c>
      <c r="C853" s="5" t="s">
        <v>52</v>
      </c>
      <c r="D853" s="5" t="s">
        <v>282</v>
      </c>
      <c r="E853" s="5" t="s">
        <v>356</v>
      </c>
      <c r="F853" s="1">
        <v>39203</v>
      </c>
    </row>
    <row r="854" spans="1:5" ht="12.75">
      <c r="A854" s="6">
        <v>2</v>
      </c>
      <c r="B854" s="7" t="s">
        <v>96</v>
      </c>
      <c r="C854" s="7" t="s">
        <v>149</v>
      </c>
      <c r="D854" s="7" t="s">
        <v>76</v>
      </c>
      <c r="E854" s="7" t="s">
        <v>556</v>
      </c>
    </row>
    <row r="855" spans="1:5" ht="12.75">
      <c r="A855" s="6">
        <v>3</v>
      </c>
      <c r="B855" s="7" t="s">
        <v>462</v>
      </c>
      <c r="C855" s="7" t="s">
        <v>570</v>
      </c>
      <c r="D855" s="7" t="s">
        <v>76</v>
      </c>
      <c r="E855" s="7" t="s">
        <v>571</v>
      </c>
    </row>
    <row r="856" spans="1:5" ht="12.75">
      <c r="A856" s="6">
        <v>4</v>
      </c>
      <c r="B856" s="7" t="s">
        <v>191</v>
      </c>
      <c r="C856" s="7" t="s">
        <v>15</v>
      </c>
      <c r="D856" s="7" t="s">
        <v>76</v>
      </c>
      <c r="E856" s="7" t="s">
        <v>354</v>
      </c>
    </row>
    <row r="857" spans="1:5" ht="12.75">
      <c r="A857" s="6">
        <v>5</v>
      </c>
      <c r="B857" s="7" t="s">
        <v>364</v>
      </c>
      <c r="C857" s="7" t="s">
        <v>516</v>
      </c>
      <c r="D857" s="7" t="s">
        <v>76</v>
      </c>
      <c r="E857" s="7" t="s">
        <v>342</v>
      </c>
    </row>
    <row r="858" spans="1:5" ht="12.75">
      <c r="A858" s="6">
        <v>6</v>
      </c>
      <c r="B858" s="7" t="s">
        <v>186</v>
      </c>
      <c r="C858" s="7" t="s">
        <v>16</v>
      </c>
      <c r="D858" s="7" t="s">
        <v>76</v>
      </c>
      <c r="E858" s="7" t="s">
        <v>413</v>
      </c>
    </row>
    <row r="859" spans="1:5" ht="12.75">
      <c r="A859" s="6">
        <v>7</v>
      </c>
      <c r="B859" s="7" t="s">
        <v>272</v>
      </c>
      <c r="C859" s="7" t="s">
        <v>135</v>
      </c>
      <c r="D859" s="7" t="s">
        <v>94</v>
      </c>
      <c r="E859" s="7" t="s">
        <v>526</v>
      </c>
    </row>
    <row r="860" spans="1:5" ht="12.75">
      <c r="A860" s="6">
        <v>8</v>
      </c>
      <c r="B860" s="7" t="s">
        <v>510</v>
      </c>
      <c r="C860" s="7" t="s">
        <v>319</v>
      </c>
      <c r="D860" s="7" t="s">
        <v>94</v>
      </c>
      <c r="E860" s="7" t="s">
        <v>454</v>
      </c>
    </row>
    <row r="861" spans="1:5" ht="12.75">
      <c r="A861" s="6">
        <v>9</v>
      </c>
      <c r="B861" s="7" t="s">
        <v>347</v>
      </c>
      <c r="C861" s="7" t="s">
        <v>193</v>
      </c>
      <c r="D861" s="7" t="s">
        <v>76</v>
      </c>
      <c r="E861" s="7" t="s">
        <v>488</v>
      </c>
    </row>
    <row r="862" spans="1:5" ht="12.75">
      <c r="A862" s="6">
        <v>10</v>
      </c>
      <c r="B862" s="7" t="s">
        <v>248</v>
      </c>
      <c r="C862" s="7" t="s">
        <v>13</v>
      </c>
      <c r="D862" s="7" t="s">
        <v>76</v>
      </c>
      <c r="E862" s="7" t="s">
        <v>341</v>
      </c>
    </row>
    <row r="863" spans="1:5" ht="12.75">
      <c r="A863" s="6">
        <v>11</v>
      </c>
      <c r="B863" s="7" t="s">
        <v>435</v>
      </c>
      <c r="C863" s="7" t="s">
        <v>487</v>
      </c>
      <c r="D863" s="7" t="s">
        <v>200</v>
      </c>
      <c r="E863" s="7" t="s">
        <v>452</v>
      </c>
    </row>
    <row r="864" spans="1:5" ht="12.75">
      <c r="A864" s="6">
        <v>12</v>
      </c>
      <c r="B864" s="7" t="s">
        <v>563</v>
      </c>
      <c r="C864" s="7" t="s">
        <v>505</v>
      </c>
      <c r="D864" s="7" t="s">
        <v>315</v>
      </c>
      <c r="E864" s="7" t="s">
        <v>328</v>
      </c>
    </row>
    <row r="865" spans="1:5" ht="12.75">
      <c r="A865" s="6">
        <v>13</v>
      </c>
      <c r="B865" s="7" t="s">
        <v>442</v>
      </c>
      <c r="C865" s="7" t="s">
        <v>29</v>
      </c>
      <c r="D865" s="7" t="s">
        <v>314</v>
      </c>
      <c r="E865" s="7" t="s">
        <v>459</v>
      </c>
    </row>
    <row r="866" spans="1:5" ht="12.75">
      <c r="A866" s="6">
        <v>14</v>
      </c>
      <c r="B866" s="7" t="s">
        <v>120</v>
      </c>
      <c r="C866" s="7" t="s">
        <v>51</v>
      </c>
      <c r="D866" s="7" t="s">
        <v>307</v>
      </c>
      <c r="E866" s="7" t="s">
        <v>341</v>
      </c>
    </row>
    <row r="867" spans="1:5" ht="12.75">
      <c r="A867" s="6">
        <v>15</v>
      </c>
      <c r="B867" s="7" t="s">
        <v>404</v>
      </c>
      <c r="C867" s="7" t="s">
        <v>532</v>
      </c>
      <c r="D867" s="7" t="s">
        <v>572</v>
      </c>
      <c r="E867" s="7" t="s">
        <v>348</v>
      </c>
    </row>
    <row r="868" spans="1:5" ht="12.75">
      <c r="A868" s="6">
        <v>16</v>
      </c>
      <c r="B868" s="7" t="s">
        <v>175</v>
      </c>
      <c r="C868" s="7" t="s">
        <v>3</v>
      </c>
      <c r="D868" s="7" t="s">
        <v>200</v>
      </c>
      <c r="E868" s="7" t="s">
        <v>485</v>
      </c>
    </row>
    <row r="869" spans="1:5" ht="12.75">
      <c r="A869" s="6">
        <v>17</v>
      </c>
      <c r="B869" s="7" t="s">
        <v>244</v>
      </c>
      <c r="C869" s="7" t="s">
        <v>130</v>
      </c>
      <c r="D869" s="7" t="s">
        <v>76</v>
      </c>
      <c r="E869" s="7" t="s">
        <v>436</v>
      </c>
    </row>
    <row r="870" spans="1:5" ht="12.75">
      <c r="A870" s="6">
        <v>18</v>
      </c>
      <c r="B870" s="7" t="s">
        <v>236</v>
      </c>
      <c r="C870" s="7" t="s">
        <v>234</v>
      </c>
      <c r="D870" s="7" t="s">
        <v>95</v>
      </c>
      <c r="E870" s="7" t="s">
        <v>343</v>
      </c>
    </row>
    <row r="871" spans="1:5" ht="12.75">
      <c r="A871" s="6">
        <v>19</v>
      </c>
      <c r="B871" s="7" t="s">
        <v>254</v>
      </c>
      <c r="C871" s="7" t="s">
        <v>549</v>
      </c>
      <c r="D871" s="7" t="s">
        <v>76</v>
      </c>
      <c r="E871" s="7" t="s">
        <v>458</v>
      </c>
    </row>
    <row r="872" spans="1:5" ht="12.75">
      <c r="A872" s="6">
        <v>20</v>
      </c>
      <c r="B872" s="7" t="s">
        <v>224</v>
      </c>
      <c r="C872" s="7" t="s">
        <v>19</v>
      </c>
      <c r="D872" s="7" t="s">
        <v>573</v>
      </c>
      <c r="E872" s="7" t="s">
        <v>386</v>
      </c>
    </row>
    <row r="873" spans="1:5" ht="12.75">
      <c r="A873" s="6">
        <v>21</v>
      </c>
      <c r="B873" s="7" t="s">
        <v>199</v>
      </c>
      <c r="C873" s="7" t="s">
        <v>51</v>
      </c>
      <c r="D873" s="7" t="s">
        <v>228</v>
      </c>
      <c r="E873" s="7" t="s">
        <v>386</v>
      </c>
    </row>
    <row r="874" spans="1:5" ht="12.75">
      <c r="A874" s="6">
        <v>22</v>
      </c>
      <c r="B874" s="7" t="s">
        <v>248</v>
      </c>
      <c r="C874" s="7" t="s">
        <v>140</v>
      </c>
      <c r="D874" s="7" t="s">
        <v>76</v>
      </c>
      <c r="E874" s="7" t="s">
        <v>528</v>
      </c>
    </row>
    <row r="875" spans="1:5" ht="12.75">
      <c r="A875" s="6">
        <v>23</v>
      </c>
      <c r="B875" s="7" t="s">
        <v>252</v>
      </c>
      <c r="C875" s="7" t="s">
        <v>35</v>
      </c>
      <c r="D875" s="7" t="s">
        <v>76</v>
      </c>
      <c r="E875" s="7" t="s">
        <v>574</v>
      </c>
    </row>
    <row r="876" spans="1:5" ht="12.75">
      <c r="A876" s="10">
        <v>24</v>
      </c>
      <c r="B876" s="12" t="s">
        <v>256</v>
      </c>
      <c r="C876" s="7" t="s">
        <v>548</v>
      </c>
      <c r="D876" s="7" t="s">
        <v>76</v>
      </c>
      <c r="E876" s="7" t="s">
        <v>575</v>
      </c>
    </row>
    <row r="877" spans="1:5" ht="12.75">
      <c r="A877" s="3">
        <v>25</v>
      </c>
      <c r="B877" s="5" t="s">
        <v>236</v>
      </c>
      <c r="C877" s="5" t="s">
        <v>306</v>
      </c>
      <c r="D877" s="5" t="s">
        <v>113</v>
      </c>
      <c r="E877" s="5" t="s">
        <v>409</v>
      </c>
    </row>
    <row r="878" spans="1:5" ht="12.75">
      <c r="A878" s="6">
        <v>26</v>
      </c>
      <c r="B878" s="7" t="s">
        <v>362</v>
      </c>
      <c r="C878" s="7" t="s">
        <v>306</v>
      </c>
      <c r="D878" s="7" t="s">
        <v>75</v>
      </c>
      <c r="E878" s="7" t="s">
        <v>441</v>
      </c>
    </row>
    <row r="879" spans="1:5" ht="12.75">
      <c r="A879" s="6">
        <v>27</v>
      </c>
      <c r="B879" s="7" t="s">
        <v>108</v>
      </c>
      <c r="C879" s="7" t="s">
        <v>19</v>
      </c>
      <c r="D879" s="7" t="s">
        <v>576</v>
      </c>
      <c r="E879" s="7" t="s">
        <v>351</v>
      </c>
    </row>
    <row r="880" spans="1:5" ht="12.75">
      <c r="A880" s="6">
        <v>28</v>
      </c>
      <c r="B880" s="7" t="s">
        <v>275</v>
      </c>
      <c r="C880" s="7" t="s">
        <v>57</v>
      </c>
      <c r="D880" s="7" t="s">
        <v>139</v>
      </c>
      <c r="E880" s="7" t="s">
        <v>464</v>
      </c>
    </row>
    <row r="881" spans="1:5" ht="12.75">
      <c r="A881" s="6">
        <v>29</v>
      </c>
      <c r="B881" s="7" t="s">
        <v>186</v>
      </c>
      <c r="C881" s="9" t="s">
        <v>366</v>
      </c>
      <c r="D881" s="7" t="s">
        <v>112</v>
      </c>
      <c r="E881" s="7" t="s">
        <v>444</v>
      </c>
    </row>
    <row r="882" spans="1:5" ht="12.75">
      <c r="A882" s="6">
        <v>30</v>
      </c>
      <c r="B882" s="7" t="s">
        <v>272</v>
      </c>
      <c r="C882" s="7" t="s">
        <v>395</v>
      </c>
      <c r="D882" s="7" t="s">
        <v>491</v>
      </c>
      <c r="E882" s="7" t="s">
        <v>321</v>
      </c>
    </row>
    <row r="883" spans="1:5" ht="12.75">
      <c r="A883" s="10">
        <v>31</v>
      </c>
      <c r="B883" s="7" t="s">
        <v>260</v>
      </c>
      <c r="C883" s="7" t="s">
        <v>87</v>
      </c>
      <c r="D883" s="7" t="s">
        <v>251</v>
      </c>
      <c r="E883" s="7" t="s">
        <v>340</v>
      </c>
    </row>
    <row r="884" spans="1:6" ht="12.75">
      <c r="A884" s="3">
        <v>1</v>
      </c>
      <c r="B884" s="5" t="s">
        <v>188</v>
      </c>
      <c r="C884" s="14" t="s">
        <v>517</v>
      </c>
      <c r="D884" s="5" t="s">
        <v>95</v>
      </c>
      <c r="E884" s="5" t="s">
        <v>577</v>
      </c>
      <c r="F884" s="1" t="s">
        <v>578</v>
      </c>
    </row>
    <row r="885" spans="1:5" ht="12.75">
      <c r="A885" s="6">
        <v>2</v>
      </c>
      <c r="B885" s="7" t="s">
        <v>579</v>
      </c>
      <c r="C885" s="7" t="s">
        <v>210</v>
      </c>
      <c r="D885" s="7" t="s">
        <v>76</v>
      </c>
      <c r="E885" s="7" t="s">
        <v>345</v>
      </c>
    </row>
    <row r="886" spans="1:5" ht="12.75">
      <c r="A886" s="6">
        <v>3</v>
      </c>
      <c r="B886" s="7" t="s">
        <v>235</v>
      </c>
      <c r="C886" s="7" t="s">
        <v>309</v>
      </c>
      <c r="D886" s="7" t="s">
        <v>554</v>
      </c>
      <c r="E886" s="7" t="s">
        <v>417</v>
      </c>
    </row>
    <row r="887" spans="1:5" ht="12.75">
      <c r="A887" s="6">
        <v>4</v>
      </c>
      <c r="B887" s="7" t="s">
        <v>489</v>
      </c>
      <c r="C887" s="7" t="s">
        <v>234</v>
      </c>
      <c r="D887" s="7" t="s">
        <v>76</v>
      </c>
      <c r="E887" s="7" t="s">
        <v>321</v>
      </c>
    </row>
    <row r="888" spans="1:5" ht="12.75">
      <c r="A888" s="6">
        <v>5</v>
      </c>
      <c r="B888" s="7" t="s">
        <v>416</v>
      </c>
      <c r="C888" s="7" t="s">
        <v>207</v>
      </c>
      <c r="D888" s="7" t="s">
        <v>76</v>
      </c>
      <c r="E888" s="7" t="s">
        <v>417</v>
      </c>
    </row>
    <row r="889" spans="1:5" ht="12.75">
      <c r="A889" s="6">
        <v>6</v>
      </c>
      <c r="B889" s="7" t="s">
        <v>369</v>
      </c>
      <c r="C889" s="7" t="s">
        <v>29</v>
      </c>
      <c r="D889" s="7" t="s">
        <v>76</v>
      </c>
      <c r="E889" s="7" t="s">
        <v>361</v>
      </c>
    </row>
    <row r="890" spans="1:5" ht="12.75">
      <c r="A890" s="6">
        <v>7</v>
      </c>
      <c r="B890" s="7" t="s">
        <v>170</v>
      </c>
      <c r="C890" s="7" t="s">
        <v>294</v>
      </c>
      <c r="D890" s="7" t="s">
        <v>76</v>
      </c>
      <c r="E890" s="7" t="s">
        <v>444</v>
      </c>
    </row>
    <row r="891" spans="1:5" ht="12.75">
      <c r="A891" s="6">
        <v>8</v>
      </c>
      <c r="B891" s="7" t="s">
        <v>236</v>
      </c>
      <c r="C891" s="7" t="s">
        <v>404</v>
      </c>
      <c r="D891" s="7" t="s">
        <v>76</v>
      </c>
      <c r="E891" s="7" t="s">
        <v>448</v>
      </c>
    </row>
    <row r="892" spans="1:5" ht="12.75">
      <c r="A892" s="6">
        <v>9</v>
      </c>
      <c r="B892" s="7" t="s">
        <v>190</v>
      </c>
      <c r="C892" s="7" t="s">
        <v>306</v>
      </c>
      <c r="D892" s="7" t="s">
        <v>95</v>
      </c>
      <c r="E892" s="7" t="s">
        <v>328</v>
      </c>
    </row>
    <row r="893" spans="1:5" ht="12.75">
      <c r="A893" s="6">
        <v>10</v>
      </c>
      <c r="B893" s="7" t="s">
        <v>344</v>
      </c>
      <c r="C893" s="7" t="s">
        <v>140</v>
      </c>
      <c r="D893" s="7" t="s">
        <v>580</v>
      </c>
      <c r="E893" s="7" t="s">
        <v>340</v>
      </c>
    </row>
    <row r="894" spans="1:5" ht="12.75">
      <c r="A894" s="6">
        <v>11</v>
      </c>
      <c r="B894" s="7" t="s">
        <v>215</v>
      </c>
      <c r="C894" s="7" t="s">
        <v>490</v>
      </c>
      <c r="D894" s="7" t="s">
        <v>153</v>
      </c>
      <c r="E894" s="7" t="s">
        <v>340</v>
      </c>
    </row>
    <row r="895" spans="1:5" ht="12.75">
      <c r="A895" s="6">
        <v>12</v>
      </c>
      <c r="B895" s="7" t="s">
        <v>170</v>
      </c>
      <c r="C895" s="7" t="s">
        <v>451</v>
      </c>
      <c r="D895" s="7" t="s">
        <v>76</v>
      </c>
      <c r="E895" s="7" t="s">
        <v>370</v>
      </c>
    </row>
    <row r="896" spans="1:5" ht="12.75">
      <c r="A896" s="6">
        <v>13</v>
      </c>
      <c r="B896" s="7" t="s">
        <v>489</v>
      </c>
      <c r="C896" s="7" t="s">
        <v>91</v>
      </c>
      <c r="D896" s="7" t="s">
        <v>243</v>
      </c>
      <c r="E896" s="7" t="s">
        <v>497</v>
      </c>
    </row>
    <row r="897" spans="1:5" ht="12.75">
      <c r="A897" s="6">
        <v>14</v>
      </c>
      <c r="B897" s="7" t="s">
        <v>92</v>
      </c>
      <c r="C897" s="7" t="s">
        <v>55</v>
      </c>
      <c r="D897" s="7" t="s">
        <v>82</v>
      </c>
      <c r="E897" s="7" t="s">
        <v>485</v>
      </c>
    </row>
    <row r="898" spans="1:5" ht="12.75">
      <c r="A898" s="6">
        <v>15</v>
      </c>
      <c r="B898" s="7" t="s">
        <v>177</v>
      </c>
      <c r="C898" s="7" t="s">
        <v>140</v>
      </c>
      <c r="D898" s="7" t="s">
        <v>128</v>
      </c>
      <c r="E898" s="7" t="s">
        <v>488</v>
      </c>
    </row>
    <row r="899" spans="1:5" ht="12.75">
      <c r="A899" s="6">
        <v>16</v>
      </c>
      <c r="B899" s="7" t="s">
        <v>502</v>
      </c>
      <c r="C899" s="7" t="s">
        <v>0</v>
      </c>
      <c r="D899" s="7" t="s">
        <v>128</v>
      </c>
      <c r="E899" s="7" t="s">
        <v>515</v>
      </c>
    </row>
    <row r="900" spans="1:5" ht="12.75">
      <c r="A900" s="6">
        <v>17</v>
      </c>
      <c r="B900" s="7" t="s">
        <v>581</v>
      </c>
      <c r="C900" s="7" t="s">
        <v>570</v>
      </c>
      <c r="D900" s="7" t="s">
        <v>496</v>
      </c>
      <c r="E900" s="7" t="s">
        <v>415</v>
      </c>
    </row>
    <row r="901" spans="1:5" ht="12.75">
      <c r="A901" s="6">
        <v>18</v>
      </c>
      <c r="B901" s="7" t="s">
        <v>473</v>
      </c>
      <c r="C901" s="7" t="s">
        <v>193</v>
      </c>
      <c r="D901" s="7" t="s">
        <v>76</v>
      </c>
      <c r="E901" s="7" t="s">
        <v>339</v>
      </c>
    </row>
    <row r="902" spans="1:5" ht="12.75">
      <c r="A902" s="6">
        <v>19</v>
      </c>
      <c r="B902" s="12" t="s">
        <v>246</v>
      </c>
      <c r="C902" s="7" t="s">
        <v>135</v>
      </c>
      <c r="D902" s="7" t="s">
        <v>95</v>
      </c>
      <c r="E902" s="7" t="s">
        <v>365</v>
      </c>
    </row>
    <row r="903" spans="1:5" ht="12.75">
      <c r="A903" s="6">
        <v>20</v>
      </c>
      <c r="B903" s="7" t="s">
        <v>168</v>
      </c>
      <c r="C903" s="7" t="s">
        <v>207</v>
      </c>
      <c r="D903" s="7" t="s">
        <v>113</v>
      </c>
      <c r="E903" s="7" t="s">
        <v>535</v>
      </c>
    </row>
    <row r="904" spans="1:5" ht="12.75">
      <c r="A904" s="6">
        <v>21</v>
      </c>
      <c r="B904" s="7" t="s">
        <v>177</v>
      </c>
      <c r="C904" s="7" t="s">
        <v>13</v>
      </c>
      <c r="D904" s="7" t="s">
        <v>271</v>
      </c>
      <c r="E904" s="7" t="s">
        <v>329</v>
      </c>
    </row>
    <row r="905" spans="1:5" ht="12.75">
      <c r="A905" s="6">
        <v>22</v>
      </c>
      <c r="B905" s="7" t="s">
        <v>582</v>
      </c>
      <c r="C905" s="7" t="s">
        <v>207</v>
      </c>
      <c r="D905" s="7" t="s">
        <v>583</v>
      </c>
      <c r="E905" s="7" t="s">
        <v>343</v>
      </c>
    </row>
    <row r="906" spans="1:5" ht="12.75">
      <c r="A906" s="6">
        <v>23</v>
      </c>
      <c r="B906" s="7" t="s">
        <v>392</v>
      </c>
      <c r="C906" s="7" t="s">
        <v>13</v>
      </c>
      <c r="D906" s="7" t="s">
        <v>95</v>
      </c>
      <c r="E906" s="7" t="s">
        <v>387</v>
      </c>
    </row>
    <row r="907" spans="1:5" ht="12.75">
      <c r="A907" s="6">
        <v>24</v>
      </c>
      <c r="B907" s="7" t="s">
        <v>254</v>
      </c>
      <c r="C907" s="7" t="s">
        <v>34</v>
      </c>
      <c r="D907" s="7" t="s">
        <v>251</v>
      </c>
      <c r="E907" s="7" t="s">
        <v>386</v>
      </c>
    </row>
    <row r="908" spans="1:5" ht="12.75">
      <c r="A908" s="6">
        <v>25</v>
      </c>
      <c r="B908" s="7" t="s">
        <v>272</v>
      </c>
      <c r="C908" s="7" t="s">
        <v>46</v>
      </c>
      <c r="D908" s="7" t="s">
        <v>82</v>
      </c>
      <c r="E908" s="7" t="s">
        <v>584</v>
      </c>
    </row>
    <row r="909" spans="1:5" ht="12.75">
      <c r="A909" s="6">
        <v>26</v>
      </c>
      <c r="B909" s="7" t="s">
        <v>147</v>
      </c>
      <c r="C909" s="7" t="s">
        <v>306</v>
      </c>
      <c r="D909" s="7" t="s">
        <v>94</v>
      </c>
      <c r="E909" s="7" t="s">
        <v>359</v>
      </c>
    </row>
    <row r="910" spans="1:5" ht="12.75">
      <c r="A910" s="6">
        <v>27</v>
      </c>
      <c r="B910" s="7" t="s">
        <v>492</v>
      </c>
      <c r="C910" s="7" t="s">
        <v>309</v>
      </c>
      <c r="D910" s="7" t="s">
        <v>76</v>
      </c>
      <c r="E910" s="7" t="s">
        <v>322</v>
      </c>
    </row>
    <row r="911" spans="1:5" ht="12.75">
      <c r="A911" s="6">
        <v>28</v>
      </c>
      <c r="B911" s="7" t="s">
        <v>184</v>
      </c>
      <c r="C911" s="7" t="s">
        <v>149</v>
      </c>
      <c r="D911" s="7" t="s">
        <v>76</v>
      </c>
      <c r="E911" s="7" t="s">
        <v>348</v>
      </c>
    </row>
    <row r="912" spans="1:5" ht="12.75">
      <c r="A912" s="6">
        <v>29</v>
      </c>
      <c r="B912" s="7" t="s">
        <v>392</v>
      </c>
      <c r="C912" s="7" t="s">
        <v>207</v>
      </c>
      <c r="D912" s="7" t="s">
        <v>94</v>
      </c>
      <c r="E912" s="7" t="s">
        <v>464</v>
      </c>
    </row>
    <row r="913" spans="1:5" ht="12.75">
      <c r="A913" s="10">
        <v>30</v>
      </c>
      <c r="B913" s="7" t="s">
        <v>276</v>
      </c>
      <c r="C913" s="7" t="s">
        <v>152</v>
      </c>
      <c r="D913" s="7" t="s">
        <v>112</v>
      </c>
      <c r="E913" s="7" t="s">
        <v>348</v>
      </c>
    </row>
    <row r="914" spans="1:6" ht="12.75">
      <c r="A914" s="3">
        <v>1</v>
      </c>
      <c r="B914" s="5" t="s">
        <v>338</v>
      </c>
      <c r="C914" s="5" t="s">
        <v>319</v>
      </c>
      <c r="D914" s="5" t="s">
        <v>200</v>
      </c>
      <c r="E914" s="5" t="s">
        <v>401</v>
      </c>
      <c r="F914" s="1" t="s">
        <v>585</v>
      </c>
    </row>
    <row r="915" spans="1:5" ht="12.75">
      <c r="A915" s="6">
        <v>2</v>
      </c>
      <c r="B915" s="7" t="s">
        <v>162</v>
      </c>
      <c r="C915" s="7" t="s">
        <v>180</v>
      </c>
      <c r="D915" s="7" t="s">
        <v>586</v>
      </c>
      <c r="E915" s="7" t="s">
        <v>415</v>
      </c>
    </row>
    <row r="916" spans="1:5" ht="12.75">
      <c r="A916" s="6">
        <v>3</v>
      </c>
      <c r="B916" s="7" t="s">
        <v>168</v>
      </c>
      <c r="C916" s="7" t="s">
        <v>166</v>
      </c>
      <c r="D916" s="7" t="s">
        <v>76</v>
      </c>
      <c r="E916" s="7" t="s">
        <v>327</v>
      </c>
    </row>
    <row r="917" spans="1:5" ht="12.75">
      <c r="A917" s="6">
        <v>4</v>
      </c>
      <c r="B917" s="7" t="s">
        <v>347</v>
      </c>
      <c r="C917" s="7" t="s">
        <v>587</v>
      </c>
      <c r="D917" s="7" t="s">
        <v>112</v>
      </c>
      <c r="E917" s="7" t="s">
        <v>358</v>
      </c>
    </row>
    <row r="918" spans="1:5" ht="12.75">
      <c r="A918" s="6">
        <v>5</v>
      </c>
      <c r="B918" s="7" t="s">
        <v>186</v>
      </c>
      <c r="C918" s="7" t="s">
        <v>295</v>
      </c>
      <c r="D918" s="7" t="s">
        <v>572</v>
      </c>
      <c r="E918" s="7" t="s">
        <v>495</v>
      </c>
    </row>
    <row r="919" spans="1:5" ht="12.75">
      <c r="A919" s="6">
        <v>6</v>
      </c>
      <c r="B919" s="7" t="s">
        <v>169</v>
      </c>
      <c r="C919" s="7" t="s">
        <v>207</v>
      </c>
      <c r="D919" s="7" t="s">
        <v>76</v>
      </c>
      <c r="E919" s="7" t="s">
        <v>530</v>
      </c>
    </row>
    <row r="920" spans="1:5" ht="12.75">
      <c r="A920" s="6">
        <v>7</v>
      </c>
      <c r="B920" s="7" t="s">
        <v>105</v>
      </c>
      <c r="C920" s="7" t="s">
        <v>135</v>
      </c>
      <c r="D920" s="7" t="s">
        <v>314</v>
      </c>
      <c r="E920" s="7" t="s">
        <v>386</v>
      </c>
    </row>
    <row r="921" spans="1:5" ht="12.75">
      <c r="A921" s="6">
        <v>8</v>
      </c>
      <c r="B921" s="7" t="s">
        <v>349</v>
      </c>
      <c r="C921" s="7" t="s">
        <v>149</v>
      </c>
      <c r="D921" s="7" t="s">
        <v>271</v>
      </c>
      <c r="E921" s="7" t="s">
        <v>515</v>
      </c>
    </row>
    <row r="922" spans="1:5" ht="12.75">
      <c r="A922" s="6">
        <v>9</v>
      </c>
      <c r="B922" s="7" t="s">
        <v>155</v>
      </c>
      <c r="C922" s="7" t="s">
        <v>87</v>
      </c>
      <c r="D922" s="7" t="s">
        <v>588</v>
      </c>
      <c r="E922" s="7" t="s">
        <v>536</v>
      </c>
    </row>
    <row r="923" spans="1:5" ht="12.75">
      <c r="A923" s="6">
        <v>10</v>
      </c>
      <c r="B923" s="7" t="s">
        <v>259</v>
      </c>
      <c r="C923" s="7" t="s">
        <v>9</v>
      </c>
      <c r="D923" s="7" t="s">
        <v>94</v>
      </c>
      <c r="E923" s="7" t="s">
        <v>2</v>
      </c>
    </row>
    <row r="924" spans="1:5" ht="12.75">
      <c r="A924" s="6">
        <v>11</v>
      </c>
      <c r="B924" s="7" t="s">
        <v>96</v>
      </c>
      <c r="C924" s="7" t="s">
        <v>400</v>
      </c>
      <c r="D924" s="7" t="s">
        <v>76</v>
      </c>
      <c r="E924" s="7" t="s">
        <v>464</v>
      </c>
    </row>
    <row r="925" spans="1:5" ht="12.75">
      <c r="A925" s="6">
        <v>12</v>
      </c>
      <c r="B925" s="7" t="s">
        <v>162</v>
      </c>
      <c r="C925" s="7" t="s">
        <v>319</v>
      </c>
      <c r="D925" s="7" t="s">
        <v>76</v>
      </c>
      <c r="E925" s="7" t="s">
        <v>386</v>
      </c>
    </row>
    <row r="926" spans="1:5" ht="12.75">
      <c r="A926" s="6">
        <v>13</v>
      </c>
      <c r="B926" s="12" t="s">
        <v>237</v>
      </c>
      <c r="C926" s="7" t="s">
        <v>319</v>
      </c>
      <c r="D926" s="7" t="s">
        <v>76</v>
      </c>
      <c r="E926" s="7" t="s">
        <v>444</v>
      </c>
    </row>
    <row r="927" spans="1:5" ht="12.75">
      <c r="A927" s="6">
        <v>14</v>
      </c>
      <c r="B927" s="7" t="s">
        <v>450</v>
      </c>
      <c r="C927" s="7" t="s">
        <v>154</v>
      </c>
      <c r="D927" s="7" t="s">
        <v>271</v>
      </c>
      <c r="E927" s="7" t="s">
        <v>494</v>
      </c>
    </row>
    <row r="928" spans="1:5" ht="12.75">
      <c r="A928" s="6">
        <v>15</v>
      </c>
      <c r="B928" s="7" t="s">
        <v>445</v>
      </c>
      <c r="C928" s="7" t="s">
        <v>589</v>
      </c>
      <c r="D928" s="7" t="s">
        <v>200</v>
      </c>
      <c r="E928" s="7" t="s">
        <v>431</v>
      </c>
    </row>
    <row r="929" spans="1:5" ht="12.75">
      <c r="A929" s="6">
        <v>16</v>
      </c>
      <c r="B929" s="7" t="s">
        <v>168</v>
      </c>
      <c r="C929" s="7" t="s">
        <v>490</v>
      </c>
      <c r="D929" s="7" t="s">
        <v>588</v>
      </c>
      <c r="E929" s="7" t="s">
        <v>495</v>
      </c>
    </row>
    <row r="930" spans="1:5" ht="12.75">
      <c r="A930" s="6">
        <v>17</v>
      </c>
      <c r="B930" s="7" t="s">
        <v>229</v>
      </c>
      <c r="C930" s="7" t="s">
        <v>451</v>
      </c>
      <c r="D930" s="7" t="s">
        <v>76</v>
      </c>
      <c r="E930" s="7" t="s">
        <v>564</v>
      </c>
    </row>
    <row r="931" spans="1:5" ht="12.75">
      <c r="A931" s="6">
        <v>18</v>
      </c>
      <c r="B931" s="7" t="s">
        <v>190</v>
      </c>
      <c r="C931" s="7" t="s">
        <v>207</v>
      </c>
      <c r="D931" s="7" t="s">
        <v>95</v>
      </c>
      <c r="E931" s="7" t="s">
        <v>478</v>
      </c>
    </row>
    <row r="932" spans="1:5" ht="12.75">
      <c r="A932" s="6">
        <v>19</v>
      </c>
      <c r="B932" s="7" t="s">
        <v>215</v>
      </c>
      <c r="C932" s="7" t="s">
        <v>3</v>
      </c>
      <c r="D932" s="7" t="s">
        <v>590</v>
      </c>
      <c r="E932" s="7" t="s">
        <v>352</v>
      </c>
    </row>
    <row r="933" spans="1:5" ht="12.75">
      <c r="A933" s="6">
        <v>20</v>
      </c>
      <c r="B933" s="7" t="s">
        <v>244</v>
      </c>
      <c r="C933" s="7" t="s">
        <v>234</v>
      </c>
      <c r="D933" s="7" t="s">
        <v>95</v>
      </c>
      <c r="E933" s="7" t="s">
        <v>513</v>
      </c>
    </row>
    <row r="934" spans="1:5" ht="12.75">
      <c r="A934" s="6">
        <v>21</v>
      </c>
      <c r="B934" s="7" t="s">
        <v>504</v>
      </c>
      <c r="C934" s="7" t="s">
        <v>161</v>
      </c>
      <c r="D934" s="7" t="s">
        <v>271</v>
      </c>
      <c r="E934" s="7" t="s">
        <v>522</v>
      </c>
    </row>
    <row r="935" spans="1:5" ht="12.75">
      <c r="A935" s="6">
        <v>22</v>
      </c>
      <c r="B935" s="7" t="s">
        <v>168</v>
      </c>
      <c r="C935" s="7" t="s">
        <v>9</v>
      </c>
      <c r="D935" s="7" t="s">
        <v>586</v>
      </c>
      <c r="E935" s="7" t="s">
        <v>410</v>
      </c>
    </row>
    <row r="936" spans="1:5" ht="12.75">
      <c r="A936" s="6">
        <v>23</v>
      </c>
      <c r="B936" s="7" t="s">
        <v>349</v>
      </c>
      <c r="C936" s="7" t="s">
        <v>130</v>
      </c>
      <c r="D936" s="7" t="s">
        <v>112</v>
      </c>
      <c r="E936" s="7" t="s">
        <v>449</v>
      </c>
    </row>
    <row r="937" spans="1:5" ht="12.75">
      <c r="A937" s="6">
        <v>24</v>
      </c>
      <c r="B937" s="7" t="s">
        <v>252</v>
      </c>
      <c r="C937" s="7" t="s">
        <v>398</v>
      </c>
      <c r="D937" s="7" t="s">
        <v>76</v>
      </c>
      <c r="E937" s="7" t="s">
        <v>401</v>
      </c>
    </row>
    <row r="938" spans="1:5" ht="12.75">
      <c r="A938" s="6">
        <v>25</v>
      </c>
      <c r="B938" s="7" t="s">
        <v>96</v>
      </c>
      <c r="C938" s="7" t="s">
        <v>1</v>
      </c>
      <c r="D938" s="7" t="s">
        <v>76</v>
      </c>
      <c r="E938" s="7" t="s">
        <v>431</v>
      </c>
    </row>
    <row r="939" spans="1:5" ht="12.75">
      <c r="A939" s="6">
        <v>26</v>
      </c>
      <c r="B939" s="7" t="s">
        <v>274</v>
      </c>
      <c r="C939" s="7" t="s">
        <v>131</v>
      </c>
      <c r="D939" s="7" t="s">
        <v>113</v>
      </c>
      <c r="E939" s="7" t="s">
        <v>526</v>
      </c>
    </row>
    <row r="940" spans="1:5" ht="12.75">
      <c r="A940" s="6">
        <v>27</v>
      </c>
      <c r="B940" s="7" t="s">
        <v>462</v>
      </c>
      <c r="C940" s="7" t="s">
        <v>316</v>
      </c>
      <c r="D940" s="7" t="s">
        <v>113</v>
      </c>
      <c r="E940" s="7" t="s">
        <v>483</v>
      </c>
    </row>
    <row r="941" spans="1:5" ht="12.75">
      <c r="A941" s="6">
        <v>28</v>
      </c>
      <c r="B941" s="7" t="s">
        <v>579</v>
      </c>
      <c r="C941" s="7" t="s">
        <v>131</v>
      </c>
      <c r="D941" s="7" t="s">
        <v>76</v>
      </c>
      <c r="E941" s="7" t="s">
        <v>328</v>
      </c>
    </row>
    <row r="942" spans="1:5" ht="12.75">
      <c r="A942" s="6">
        <v>29</v>
      </c>
      <c r="B942" s="7" t="s">
        <v>244</v>
      </c>
      <c r="C942" s="7" t="s">
        <v>101</v>
      </c>
      <c r="D942" s="7" t="s">
        <v>139</v>
      </c>
      <c r="E942" s="7" t="s">
        <v>348</v>
      </c>
    </row>
    <row r="943" spans="1:5" ht="12.75">
      <c r="A943" s="6">
        <v>30</v>
      </c>
      <c r="B943" s="7" t="s">
        <v>591</v>
      </c>
      <c r="C943" s="7" t="s">
        <v>541</v>
      </c>
      <c r="D943" s="7" t="s">
        <v>76</v>
      </c>
      <c r="E943" s="7" t="s">
        <v>555</v>
      </c>
    </row>
    <row r="944" spans="1:5" ht="12.75">
      <c r="A944" s="10">
        <v>31</v>
      </c>
      <c r="B944" s="7" t="s">
        <v>411</v>
      </c>
      <c r="C944" s="9" t="s">
        <v>474</v>
      </c>
      <c r="D944" s="7" t="s">
        <v>76</v>
      </c>
      <c r="E944" s="7" t="s">
        <v>335</v>
      </c>
    </row>
    <row r="945" spans="1:6" ht="12.75">
      <c r="A945" s="3">
        <v>1</v>
      </c>
      <c r="B945" s="5" t="s">
        <v>455</v>
      </c>
      <c r="C945" s="5" t="s">
        <v>541</v>
      </c>
      <c r="D945" s="5" t="s">
        <v>95</v>
      </c>
      <c r="E945" s="5" t="s">
        <v>470</v>
      </c>
      <c r="F945" s="1" t="s">
        <v>592</v>
      </c>
    </row>
    <row r="946" spans="1:5" ht="12.75">
      <c r="A946" s="6">
        <v>2</v>
      </c>
      <c r="B946" s="7" t="s">
        <v>188</v>
      </c>
      <c r="C946" s="7" t="s">
        <v>205</v>
      </c>
      <c r="D946" s="7" t="s">
        <v>550</v>
      </c>
      <c r="E946" s="7" t="s">
        <v>449</v>
      </c>
    </row>
    <row r="947" spans="1:5" ht="12.75">
      <c r="A947" s="6">
        <v>3</v>
      </c>
      <c r="B947" s="7" t="s">
        <v>231</v>
      </c>
      <c r="C947" s="7" t="s">
        <v>239</v>
      </c>
      <c r="D947" s="7" t="s">
        <v>76</v>
      </c>
      <c r="E947" s="7" t="s">
        <v>565</v>
      </c>
    </row>
    <row r="948" spans="1:5" ht="12.75">
      <c r="A948" s="6">
        <v>4</v>
      </c>
      <c r="B948" s="7" t="s">
        <v>475</v>
      </c>
      <c r="C948" s="7" t="s">
        <v>29</v>
      </c>
      <c r="D948" s="7" t="s">
        <v>76</v>
      </c>
      <c r="E948" s="7" t="s">
        <v>593</v>
      </c>
    </row>
    <row r="949" spans="1:5" ht="12.75">
      <c r="A949" s="6">
        <v>5</v>
      </c>
      <c r="B949" s="12" t="s">
        <v>430</v>
      </c>
      <c r="C949" s="7" t="s">
        <v>91</v>
      </c>
      <c r="D949" s="7" t="s">
        <v>94</v>
      </c>
      <c r="E949" s="7" t="s">
        <v>423</v>
      </c>
    </row>
    <row r="950" spans="1:5" ht="12.75">
      <c r="A950" s="6">
        <v>6</v>
      </c>
      <c r="B950" s="7" t="s">
        <v>156</v>
      </c>
      <c r="C950" s="7" t="s">
        <v>380</v>
      </c>
      <c r="D950" s="7" t="s">
        <v>164</v>
      </c>
      <c r="E950" s="7" t="s">
        <v>486</v>
      </c>
    </row>
    <row r="951" spans="1:5" ht="12.75">
      <c r="A951" s="6">
        <v>7</v>
      </c>
      <c r="B951" s="7" t="s">
        <v>244</v>
      </c>
      <c r="C951" s="7" t="s">
        <v>543</v>
      </c>
      <c r="D951" s="7" t="s">
        <v>95</v>
      </c>
      <c r="E951" s="7" t="s">
        <v>443</v>
      </c>
    </row>
    <row r="952" spans="1:5" ht="12.75">
      <c r="A952" s="6">
        <v>8</v>
      </c>
      <c r="B952" s="7" t="s">
        <v>504</v>
      </c>
      <c r="C952" s="7" t="s">
        <v>119</v>
      </c>
      <c r="D952" s="7" t="s">
        <v>95</v>
      </c>
      <c r="E952" s="7" t="s">
        <v>436</v>
      </c>
    </row>
    <row r="953" spans="1:5" ht="12.75">
      <c r="A953" s="6">
        <v>9</v>
      </c>
      <c r="B953" s="7" t="s">
        <v>98</v>
      </c>
      <c r="C953" s="9" t="s">
        <v>35</v>
      </c>
      <c r="D953" s="7" t="s">
        <v>95</v>
      </c>
      <c r="E953" s="7" t="s">
        <v>480</v>
      </c>
    </row>
    <row r="954" spans="1:5" ht="12.75">
      <c r="A954" s="6">
        <v>10</v>
      </c>
      <c r="B954" s="7" t="s">
        <v>375</v>
      </c>
      <c r="C954" s="7" t="s">
        <v>171</v>
      </c>
      <c r="D954" s="7" t="s">
        <v>95</v>
      </c>
      <c r="E954" s="7" t="s">
        <v>345</v>
      </c>
    </row>
    <row r="955" spans="1:5" ht="12.75">
      <c r="A955" s="6">
        <v>11</v>
      </c>
      <c r="B955" s="7" t="s">
        <v>178</v>
      </c>
      <c r="C955" s="7" t="s">
        <v>49</v>
      </c>
      <c r="D955" s="7" t="s">
        <v>76</v>
      </c>
      <c r="E955" s="7" t="s">
        <v>363</v>
      </c>
    </row>
    <row r="956" spans="1:5" ht="12.75">
      <c r="A956" s="6">
        <v>12</v>
      </c>
      <c r="B956" s="7" t="s">
        <v>169</v>
      </c>
      <c r="C956" s="7" t="s">
        <v>149</v>
      </c>
      <c r="D956" s="7" t="s">
        <v>76</v>
      </c>
      <c r="E956" s="7" t="s">
        <v>2</v>
      </c>
    </row>
    <row r="957" spans="1:5" ht="12.75">
      <c r="A957" s="6">
        <v>13</v>
      </c>
      <c r="B957" s="7" t="s">
        <v>98</v>
      </c>
      <c r="C957" s="7" t="s">
        <v>51</v>
      </c>
      <c r="D957" s="7" t="s">
        <v>76</v>
      </c>
      <c r="E957" s="7" t="s">
        <v>387</v>
      </c>
    </row>
    <row r="958" spans="1:5" ht="12.75">
      <c r="A958" s="6">
        <v>14</v>
      </c>
      <c r="B958" s="7" t="s">
        <v>560</v>
      </c>
      <c r="C958" s="7" t="s">
        <v>120</v>
      </c>
      <c r="D958" s="7" t="s">
        <v>110</v>
      </c>
      <c r="E958" s="7" t="s">
        <v>386</v>
      </c>
    </row>
    <row r="959" spans="1:5" ht="12.75">
      <c r="A959" s="6">
        <v>15</v>
      </c>
      <c r="B959" s="7" t="s">
        <v>369</v>
      </c>
      <c r="C959" s="7" t="s">
        <v>435</v>
      </c>
      <c r="D959" s="7" t="s">
        <v>572</v>
      </c>
      <c r="E959" s="7" t="s">
        <v>497</v>
      </c>
    </row>
    <row r="960" spans="1:5" ht="12.75">
      <c r="A960" s="6">
        <v>16</v>
      </c>
      <c r="B960" s="7" t="s">
        <v>462</v>
      </c>
      <c r="C960" s="7" t="s">
        <v>29</v>
      </c>
      <c r="D960" s="7" t="s">
        <v>95</v>
      </c>
      <c r="E960" s="7" t="s">
        <v>535</v>
      </c>
    </row>
    <row r="961" spans="1:5" ht="12.75">
      <c r="A961" s="6">
        <v>17</v>
      </c>
      <c r="B961" s="7" t="s">
        <v>102</v>
      </c>
      <c r="C961" s="7" t="s">
        <v>87</v>
      </c>
      <c r="D961" s="7" t="s">
        <v>95</v>
      </c>
      <c r="E961" s="7" t="s">
        <v>401</v>
      </c>
    </row>
    <row r="962" spans="1:5" ht="12.75">
      <c r="A962" s="6">
        <v>18</v>
      </c>
      <c r="B962" s="7" t="s">
        <v>489</v>
      </c>
      <c r="C962" s="7" t="s">
        <v>52</v>
      </c>
      <c r="D962" s="7" t="s">
        <v>128</v>
      </c>
      <c r="E962" s="7" t="s">
        <v>551</v>
      </c>
    </row>
    <row r="963" spans="1:5" ht="12.75">
      <c r="A963" s="6">
        <v>19</v>
      </c>
      <c r="B963" s="7" t="s">
        <v>589</v>
      </c>
      <c r="C963" s="7" t="s">
        <v>319</v>
      </c>
      <c r="D963" s="7" t="s">
        <v>200</v>
      </c>
      <c r="E963" s="7" t="s">
        <v>348</v>
      </c>
    </row>
    <row r="964" spans="1:5" ht="12.75">
      <c r="A964" s="6">
        <v>20</v>
      </c>
      <c r="B964" s="7" t="s">
        <v>152</v>
      </c>
      <c r="C964" s="7" t="s">
        <v>474</v>
      </c>
      <c r="D964" s="7" t="s">
        <v>594</v>
      </c>
      <c r="E964" s="7" t="s">
        <v>386</v>
      </c>
    </row>
    <row r="965" spans="1:5" ht="12.75">
      <c r="A965" s="6">
        <v>21</v>
      </c>
      <c r="B965" s="7" t="s">
        <v>199</v>
      </c>
      <c r="C965" s="7" t="s">
        <v>166</v>
      </c>
      <c r="D965" s="7" t="s">
        <v>500</v>
      </c>
      <c r="E965" s="7" t="s">
        <v>333</v>
      </c>
    </row>
    <row r="966" spans="1:5" ht="12.75">
      <c r="A966" s="6">
        <v>22</v>
      </c>
      <c r="B966" s="7" t="s">
        <v>147</v>
      </c>
      <c r="C966" s="7" t="s">
        <v>380</v>
      </c>
      <c r="D966" s="7" t="s">
        <v>121</v>
      </c>
      <c r="E966" s="7" t="s">
        <v>386</v>
      </c>
    </row>
    <row r="967" spans="1:5" ht="12.75">
      <c r="A967" s="6">
        <v>23</v>
      </c>
      <c r="B967" s="7" t="s">
        <v>260</v>
      </c>
      <c r="C967" s="7" t="s">
        <v>467</v>
      </c>
      <c r="D967" s="7" t="s">
        <v>113</v>
      </c>
      <c r="E967" s="7" t="s">
        <v>386</v>
      </c>
    </row>
    <row r="968" spans="1:5" ht="12.75">
      <c r="A968" s="6">
        <v>24</v>
      </c>
      <c r="B968" s="7" t="s">
        <v>462</v>
      </c>
      <c r="C968" s="7" t="s">
        <v>55</v>
      </c>
      <c r="D968" s="7" t="s">
        <v>76</v>
      </c>
      <c r="E968" s="7" t="s">
        <v>323</v>
      </c>
    </row>
    <row r="969" spans="1:5" ht="12.75">
      <c r="A969" s="6">
        <v>25</v>
      </c>
      <c r="B969" s="7" t="s">
        <v>414</v>
      </c>
      <c r="C969" s="7" t="s">
        <v>306</v>
      </c>
      <c r="D969" s="7" t="s">
        <v>95</v>
      </c>
      <c r="E969" s="7" t="s">
        <v>468</v>
      </c>
    </row>
    <row r="970" spans="1:5" ht="12.75">
      <c r="A970" s="6">
        <v>26</v>
      </c>
      <c r="B970" s="7" t="s">
        <v>420</v>
      </c>
      <c r="C970" s="7" t="s">
        <v>14</v>
      </c>
      <c r="D970" s="7" t="s">
        <v>76</v>
      </c>
      <c r="E970" s="7" t="s">
        <v>476</v>
      </c>
    </row>
    <row r="971" spans="1:5" ht="12.75">
      <c r="A971" s="6">
        <v>27</v>
      </c>
      <c r="B971" s="7" t="s">
        <v>235</v>
      </c>
      <c r="C971" s="7" t="s">
        <v>101</v>
      </c>
      <c r="D971" s="7" t="s">
        <v>76</v>
      </c>
      <c r="E971" s="7" t="s">
        <v>471</v>
      </c>
    </row>
    <row r="972" spans="1:5" ht="12.75">
      <c r="A972" s="6">
        <v>28</v>
      </c>
      <c r="B972" s="7" t="s">
        <v>461</v>
      </c>
      <c r="C972" s="7" t="s">
        <v>446</v>
      </c>
      <c r="D972" s="7" t="s">
        <v>76</v>
      </c>
      <c r="E972" s="7" t="s">
        <v>561</v>
      </c>
    </row>
    <row r="973" spans="1:5" ht="12.75">
      <c r="A973" s="6">
        <v>29</v>
      </c>
      <c r="B973" s="7" t="s">
        <v>338</v>
      </c>
      <c r="C973" s="7" t="s">
        <v>306</v>
      </c>
      <c r="D973" s="7" t="s">
        <v>76</v>
      </c>
      <c r="E973" s="7" t="s">
        <v>383</v>
      </c>
    </row>
    <row r="974" spans="1:5" ht="12.75">
      <c r="A974" s="6">
        <v>30</v>
      </c>
      <c r="B974" s="7" t="s">
        <v>165</v>
      </c>
      <c r="C974" s="7" t="s">
        <v>474</v>
      </c>
      <c r="D974" s="7" t="s">
        <v>95</v>
      </c>
      <c r="E974" s="7" t="s">
        <v>441</v>
      </c>
    </row>
    <row r="975" spans="1:5" ht="12.75">
      <c r="A975" s="10">
        <v>31</v>
      </c>
      <c r="B975" s="7" t="s">
        <v>344</v>
      </c>
      <c r="C975" s="7" t="s">
        <v>52</v>
      </c>
      <c r="D975" s="7" t="s">
        <v>76</v>
      </c>
      <c r="E975" s="7" t="s">
        <v>459</v>
      </c>
    </row>
    <row r="976" spans="1:5" ht="12.75">
      <c r="A976" s="15"/>
      <c r="B976" s="15"/>
      <c r="C976" s="15"/>
      <c r="D976" s="15"/>
      <c r="E976" s="15"/>
    </row>
    <row r="977" spans="1:6" ht="12.75">
      <c r="A977" s="3">
        <v>1</v>
      </c>
      <c r="B977" s="4" t="s">
        <v>595</v>
      </c>
      <c r="C977" s="5" t="s">
        <v>596</v>
      </c>
      <c r="D977" s="5" t="s">
        <v>597</v>
      </c>
      <c r="E977" s="5" t="s">
        <v>356</v>
      </c>
      <c r="F977" s="1" t="s">
        <v>598</v>
      </c>
    </row>
    <row r="978" spans="1:5" ht="12.75">
      <c r="A978" s="6">
        <v>2</v>
      </c>
      <c r="B978" s="7" t="s">
        <v>599</v>
      </c>
      <c r="C978" s="7" t="s">
        <v>600</v>
      </c>
      <c r="D978" s="7" t="s">
        <v>202</v>
      </c>
      <c r="E978" s="7" t="s">
        <v>352</v>
      </c>
    </row>
    <row r="979" spans="1:5" ht="12.75">
      <c r="A979" s="6">
        <v>3</v>
      </c>
      <c r="B979" s="7" t="s">
        <v>601</v>
      </c>
      <c r="C979" s="7" t="s">
        <v>602</v>
      </c>
      <c r="D979" s="7" t="s">
        <v>284</v>
      </c>
      <c r="E979" s="7" t="s">
        <v>336</v>
      </c>
    </row>
    <row r="980" spans="1:5" ht="12.75">
      <c r="A980" s="6">
        <v>4</v>
      </c>
      <c r="B980" s="7" t="s">
        <v>603</v>
      </c>
      <c r="C980" s="7" t="s">
        <v>604</v>
      </c>
      <c r="D980" s="7" t="s">
        <v>113</v>
      </c>
      <c r="E980" s="7" t="s">
        <v>544</v>
      </c>
    </row>
    <row r="981" spans="1:5" ht="12.75">
      <c r="A981" s="6">
        <v>5</v>
      </c>
      <c r="B981" s="7" t="s">
        <v>605</v>
      </c>
      <c r="C981" s="7" t="s">
        <v>606</v>
      </c>
      <c r="D981" s="7" t="s">
        <v>103</v>
      </c>
      <c r="E981" s="7" t="s">
        <v>386</v>
      </c>
    </row>
    <row r="982" spans="1:5" ht="12.75">
      <c r="A982" s="6">
        <v>6</v>
      </c>
      <c r="B982" s="7" t="s">
        <v>607</v>
      </c>
      <c r="C982" s="7" t="s">
        <v>608</v>
      </c>
      <c r="D982" s="7" t="s">
        <v>100</v>
      </c>
      <c r="E982" s="7" t="s">
        <v>483</v>
      </c>
    </row>
    <row r="983" spans="1:5" ht="12.75">
      <c r="A983" s="6">
        <v>7</v>
      </c>
      <c r="B983" s="7" t="s">
        <v>609</v>
      </c>
      <c r="C983" s="7" t="s">
        <v>610</v>
      </c>
      <c r="D983" s="7" t="s">
        <v>128</v>
      </c>
      <c r="E983" s="7" t="s">
        <v>521</v>
      </c>
    </row>
    <row r="984" spans="1:5" ht="12.75">
      <c r="A984" s="6">
        <v>8</v>
      </c>
      <c r="B984" s="7" t="s">
        <v>611</v>
      </c>
      <c r="C984" s="7" t="s">
        <v>612</v>
      </c>
      <c r="D984" s="7" t="s">
        <v>95</v>
      </c>
      <c r="E984" s="7" t="s">
        <v>329</v>
      </c>
    </row>
    <row r="985" spans="1:5" ht="12.75">
      <c r="A985" s="6">
        <v>9</v>
      </c>
      <c r="B985" s="7" t="s">
        <v>613</v>
      </c>
      <c r="C985" s="7" t="s">
        <v>614</v>
      </c>
      <c r="D985" s="7" t="s">
        <v>76</v>
      </c>
      <c r="E985" s="7" t="s">
        <v>431</v>
      </c>
    </row>
    <row r="986" spans="1:5" ht="12.75">
      <c r="A986" s="6">
        <v>10</v>
      </c>
      <c r="B986" s="7" t="s">
        <v>615</v>
      </c>
      <c r="C986" s="7" t="s">
        <v>616</v>
      </c>
      <c r="D986" s="7" t="s">
        <v>76</v>
      </c>
      <c r="E986" s="7" t="s">
        <v>617</v>
      </c>
    </row>
    <row r="987" spans="1:5" ht="12.75">
      <c r="A987" s="6">
        <v>11</v>
      </c>
      <c r="B987" s="7" t="s">
        <v>618</v>
      </c>
      <c r="C987" s="7" t="s">
        <v>619</v>
      </c>
      <c r="D987" s="7" t="s">
        <v>95</v>
      </c>
      <c r="E987" s="7" t="s">
        <v>620</v>
      </c>
    </row>
    <row r="988" spans="1:5" ht="12.75">
      <c r="A988" s="6">
        <v>12</v>
      </c>
      <c r="B988" s="7" t="s">
        <v>621</v>
      </c>
      <c r="C988" s="7" t="s">
        <v>622</v>
      </c>
      <c r="D988" s="7" t="s">
        <v>76</v>
      </c>
      <c r="E988" s="7" t="s">
        <v>393</v>
      </c>
    </row>
    <row r="989" spans="1:5" ht="12.75">
      <c r="A989" s="6">
        <v>13</v>
      </c>
      <c r="B989" s="7" t="s">
        <v>613</v>
      </c>
      <c r="C989" s="7" t="s">
        <v>623</v>
      </c>
      <c r="D989" s="7" t="s">
        <v>76</v>
      </c>
      <c r="E989" s="7" t="s">
        <v>453</v>
      </c>
    </row>
    <row r="990" spans="1:5" ht="12.75">
      <c r="A990" s="6">
        <v>14</v>
      </c>
      <c r="B990" s="7" t="s">
        <v>624</v>
      </c>
      <c r="C990" s="7" t="s">
        <v>625</v>
      </c>
      <c r="D990" s="7" t="s">
        <v>76</v>
      </c>
      <c r="E990" s="7" t="s">
        <v>386</v>
      </c>
    </row>
    <row r="991" spans="1:5" ht="12.75">
      <c r="A991" s="6">
        <v>15</v>
      </c>
      <c r="B991" s="7" t="s">
        <v>626</v>
      </c>
      <c r="C991" s="7" t="s">
        <v>601</v>
      </c>
      <c r="D991" s="7" t="s">
        <v>112</v>
      </c>
      <c r="E991" s="7" t="s">
        <v>348</v>
      </c>
    </row>
    <row r="992" spans="1:5" ht="12.75">
      <c r="A992" s="6">
        <v>16</v>
      </c>
      <c r="B992" s="7" t="s">
        <v>603</v>
      </c>
      <c r="C992" s="7" t="s">
        <v>627</v>
      </c>
      <c r="D992" s="7" t="s">
        <v>95</v>
      </c>
      <c r="E992" s="7" t="s">
        <v>413</v>
      </c>
    </row>
    <row r="993" spans="1:5" ht="12.75">
      <c r="A993" s="6">
        <v>17</v>
      </c>
      <c r="B993" s="7" t="s">
        <v>628</v>
      </c>
      <c r="C993" s="7" t="s">
        <v>629</v>
      </c>
      <c r="D993" s="7" t="s">
        <v>76</v>
      </c>
      <c r="E993" s="7" t="s">
        <v>509</v>
      </c>
    </row>
    <row r="994" spans="1:5" ht="12.75">
      <c r="A994" s="6">
        <v>18</v>
      </c>
      <c r="B994" s="7" t="s">
        <v>630</v>
      </c>
      <c r="C994" s="7" t="s">
        <v>631</v>
      </c>
      <c r="D994" s="7" t="s">
        <v>76</v>
      </c>
      <c r="E994" s="7" t="s">
        <v>535</v>
      </c>
    </row>
    <row r="995" spans="1:5" ht="12.75">
      <c r="A995" s="6">
        <v>19</v>
      </c>
      <c r="B995" s="7" t="s">
        <v>599</v>
      </c>
      <c r="C995" s="7" t="s">
        <v>632</v>
      </c>
      <c r="D995" s="7" t="s">
        <v>76</v>
      </c>
      <c r="E995" s="7" t="s">
        <v>417</v>
      </c>
    </row>
    <row r="996" spans="1:5" ht="12.75">
      <c r="A996" s="6">
        <v>20</v>
      </c>
      <c r="B996" s="7" t="s">
        <v>633</v>
      </c>
      <c r="C996" s="7" t="s">
        <v>634</v>
      </c>
      <c r="D996" s="7" t="s">
        <v>198</v>
      </c>
      <c r="E996" s="7" t="s">
        <v>359</v>
      </c>
    </row>
    <row r="997" spans="1:5" ht="12.75">
      <c r="A997" s="6">
        <v>21</v>
      </c>
      <c r="B997" s="7" t="s">
        <v>635</v>
      </c>
      <c r="C997" s="9" t="s">
        <v>636</v>
      </c>
      <c r="D997" s="7" t="s">
        <v>76</v>
      </c>
      <c r="E997" s="7" t="s">
        <v>453</v>
      </c>
    </row>
    <row r="998" spans="1:5" ht="12.75">
      <c r="A998" s="6">
        <v>22</v>
      </c>
      <c r="B998" s="7" t="s">
        <v>637</v>
      </c>
      <c r="C998" s="7" t="s">
        <v>638</v>
      </c>
      <c r="D998" s="7" t="s">
        <v>76</v>
      </c>
      <c r="E998" s="7" t="s">
        <v>358</v>
      </c>
    </row>
    <row r="999" spans="1:5" ht="12.75">
      <c r="A999" s="6">
        <v>23</v>
      </c>
      <c r="B999" s="7" t="s">
        <v>639</v>
      </c>
      <c r="C999" s="7" t="s">
        <v>640</v>
      </c>
      <c r="D999" s="7" t="s">
        <v>76</v>
      </c>
      <c r="E999" s="7" t="s">
        <v>396</v>
      </c>
    </row>
    <row r="1000" spans="1:5" ht="12.75">
      <c r="A1000" s="6">
        <v>24</v>
      </c>
      <c r="B1000" s="7" t="s">
        <v>641</v>
      </c>
      <c r="C1000" s="7" t="s">
        <v>642</v>
      </c>
      <c r="D1000" s="7" t="s">
        <v>134</v>
      </c>
      <c r="E1000" s="7" t="s">
        <v>643</v>
      </c>
    </row>
    <row r="1001" spans="1:5" ht="12.75">
      <c r="A1001" s="6">
        <v>25</v>
      </c>
      <c r="B1001" s="7" t="s">
        <v>644</v>
      </c>
      <c r="C1001" s="7" t="s">
        <v>645</v>
      </c>
      <c r="D1001" s="7" t="s">
        <v>76</v>
      </c>
      <c r="E1001" s="7" t="s">
        <v>354</v>
      </c>
    </row>
    <row r="1002" spans="1:5" ht="12.75">
      <c r="A1002" s="6">
        <v>26</v>
      </c>
      <c r="B1002" s="7" t="s">
        <v>646</v>
      </c>
      <c r="C1002" s="7" t="s">
        <v>647</v>
      </c>
      <c r="D1002" s="7" t="s">
        <v>269</v>
      </c>
      <c r="E1002" s="7" t="s">
        <v>386</v>
      </c>
    </row>
    <row r="1003" spans="1:5" ht="12.75">
      <c r="A1003" s="6">
        <v>27</v>
      </c>
      <c r="B1003" s="7" t="s">
        <v>610</v>
      </c>
      <c r="C1003" s="7" t="s">
        <v>648</v>
      </c>
      <c r="D1003" s="7" t="s">
        <v>113</v>
      </c>
      <c r="E1003" s="7" t="s">
        <v>336</v>
      </c>
    </row>
    <row r="1004" spans="1:5" ht="12.75">
      <c r="A1004" s="6">
        <v>28</v>
      </c>
      <c r="B1004" s="7" t="s">
        <v>649</v>
      </c>
      <c r="C1004" s="7" t="s">
        <v>616</v>
      </c>
      <c r="D1004" s="7" t="s">
        <v>95</v>
      </c>
      <c r="E1004" s="7" t="s">
        <v>530</v>
      </c>
    </row>
    <row r="1005" spans="1:5" ht="12.75">
      <c r="A1005" s="6">
        <v>29</v>
      </c>
      <c r="B1005" s="7" t="s">
        <v>650</v>
      </c>
      <c r="C1005" s="7" t="s">
        <v>640</v>
      </c>
      <c r="D1005" s="7" t="s">
        <v>651</v>
      </c>
      <c r="E1005" s="7" t="s">
        <v>643</v>
      </c>
    </row>
    <row r="1006" spans="1:5" ht="12.75">
      <c r="A1006" s="6">
        <v>30</v>
      </c>
      <c r="B1006" s="7" t="s">
        <v>652</v>
      </c>
      <c r="C1006" s="7" t="s">
        <v>629</v>
      </c>
      <c r="D1006" s="7" t="s">
        <v>113</v>
      </c>
      <c r="E1006" s="7" t="s">
        <v>386</v>
      </c>
    </row>
    <row r="1007" spans="1:5" ht="12.75">
      <c r="A1007" s="10">
        <v>31</v>
      </c>
      <c r="B1007" s="7" t="s">
        <v>653</v>
      </c>
      <c r="C1007" s="7" t="s">
        <v>654</v>
      </c>
      <c r="D1007" s="7" t="s">
        <v>79</v>
      </c>
      <c r="E1007" s="7" t="s">
        <v>453</v>
      </c>
    </row>
    <row r="1008" spans="1:5" ht="12.75">
      <c r="A1008" s="15"/>
      <c r="B1008" s="15"/>
      <c r="C1008" s="15"/>
      <c r="D1008" s="15"/>
      <c r="E1008" s="15"/>
    </row>
    <row r="1009" spans="1:6" ht="12.75">
      <c r="A1009" s="3">
        <v>1</v>
      </c>
      <c r="B1009" s="5" t="s">
        <v>655</v>
      </c>
      <c r="C1009" s="5" t="s">
        <v>656</v>
      </c>
      <c r="D1009" s="5" t="s">
        <v>657</v>
      </c>
      <c r="E1009" s="5" t="s">
        <v>386</v>
      </c>
      <c r="F1009" s="1" t="s">
        <v>658</v>
      </c>
    </row>
    <row r="1010" spans="1:5" ht="12.75">
      <c r="A1010" s="6">
        <v>2</v>
      </c>
      <c r="B1010" s="7" t="s">
        <v>659</v>
      </c>
      <c r="C1010" s="7" t="s">
        <v>660</v>
      </c>
      <c r="D1010" s="7" t="s">
        <v>282</v>
      </c>
      <c r="E1010" s="7" t="s">
        <v>341</v>
      </c>
    </row>
    <row r="1011" spans="1:5" ht="12.75">
      <c r="A1011" s="6">
        <v>3</v>
      </c>
      <c r="B1011" s="7" t="s">
        <v>661</v>
      </c>
      <c r="C1011" s="7" t="s">
        <v>662</v>
      </c>
      <c r="D1011" s="7" t="s">
        <v>94</v>
      </c>
      <c r="E1011" s="7" t="s">
        <v>643</v>
      </c>
    </row>
    <row r="1012" spans="1:5" ht="12.75">
      <c r="A1012" s="6">
        <v>4</v>
      </c>
      <c r="B1012" s="12" t="s">
        <v>637</v>
      </c>
      <c r="C1012" s="7" t="s">
        <v>663</v>
      </c>
      <c r="D1012" s="7" t="s">
        <v>95</v>
      </c>
      <c r="E1012" s="7" t="s">
        <v>535</v>
      </c>
    </row>
    <row r="1013" spans="1:5" ht="12.75">
      <c r="A1013" s="6">
        <v>5</v>
      </c>
      <c r="B1013" s="7" t="s">
        <v>664</v>
      </c>
      <c r="C1013" s="7" t="s">
        <v>636</v>
      </c>
      <c r="D1013" s="7" t="s">
        <v>95</v>
      </c>
      <c r="E1013" s="7" t="s">
        <v>386</v>
      </c>
    </row>
    <row r="1014" spans="1:5" ht="12.75">
      <c r="A1014" s="6">
        <v>6</v>
      </c>
      <c r="B1014" s="7" t="s">
        <v>665</v>
      </c>
      <c r="C1014" s="7" t="s">
        <v>600</v>
      </c>
      <c r="D1014" s="7" t="s">
        <v>100</v>
      </c>
      <c r="E1014" s="7" t="s">
        <v>343</v>
      </c>
    </row>
    <row r="1015" spans="1:5" ht="12.75">
      <c r="A1015" s="6">
        <v>7</v>
      </c>
      <c r="B1015" s="7" t="s">
        <v>641</v>
      </c>
      <c r="C1015" s="7" t="s">
        <v>666</v>
      </c>
      <c r="D1015" s="7" t="s">
        <v>76</v>
      </c>
      <c r="E1015" s="7" t="s">
        <v>396</v>
      </c>
    </row>
    <row r="1016" spans="1:5" ht="12.75">
      <c r="A1016" s="6">
        <v>8</v>
      </c>
      <c r="B1016" s="7" t="s">
        <v>667</v>
      </c>
      <c r="C1016" s="7" t="s">
        <v>668</v>
      </c>
      <c r="D1016" s="7" t="s">
        <v>284</v>
      </c>
      <c r="E1016" s="7" t="s">
        <v>643</v>
      </c>
    </row>
    <row r="1017" spans="1:5" ht="12.75">
      <c r="A1017" s="6">
        <v>9</v>
      </c>
      <c r="B1017" s="7" t="s">
        <v>446</v>
      </c>
      <c r="C1017" s="7" t="s">
        <v>4</v>
      </c>
      <c r="D1017" s="7" t="s">
        <v>76</v>
      </c>
      <c r="E1017" s="7" t="s">
        <v>333</v>
      </c>
    </row>
    <row r="1018" spans="1:5" ht="12.75">
      <c r="A1018" s="6">
        <v>10</v>
      </c>
      <c r="B1018" s="7" t="s">
        <v>130</v>
      </c>
      <c r="C1018" s="7" t="s">
        <v>4</v>
      </c>
      <c r="D1018" s="7" t="s">
        <v>76</v>
      </c>
      <c r="E1018" s="7" t="s">
        <v>526</v>
      </c>
    </row>
    <row r="1019" spans="1:5" ht="12.75">
      <c r="A1019" s="6">
        <v>11</v>
      </c>
      <c r="B1019" s="7" t="s">
        <v>193</v>
      </c>
      <c r="C1019" s="7" t="s">
        <v>209</v>
      </c>
      <c r="D1019" s="7" t="s">
        <v>75</v>
      </c>
      <c r="E1019" s="7" t="s">
        <v>528</v>
      </c>
    </row>
    <row r="1020" spans="1:5" ht="12.75">
      <c r="A1020" s="6">
        <v>12</v>
      </c>
      <c r="B1020" s="7" t="s">
        <v>541</v>
      </c>
      <c r="C1020" s="7" t="s">
        <v>23</v>
      </c>
      <c r="D1020" s="7" t="s">
        <v>76</v>
      </c>
      <c r="E1020" s="7" t="s">
        <v>393</v>
      </c>
    </row>
    <row r="1021" spans="1:5" ht="12.75">
      <c r="A1021" s="6">
        <v>13</v>
      </c>
      <c r="B1021" s="7" t="s">
        <v>463</v>
      </c>
      <c r="C1021" s="7" t="s">
        <v>141</v>
      </c>
      <c r="D1021" s="7" t="s">
        <v>164</v>
      </c>
      <c r="E1021" s="7" t="s">
        <v>386</v>
      </c>
    </row>
    <row r="1022" spans="1:5" ht="12.75">
      <c r="A1022" s="6">
        <v>14</v>
      </c>
      <c r="B1022" s="7" t="s">
        <v>587</v>
      </c>
      <c r="C1022" s="7" t="s">
        <v>116</v>
      </c>
      <c r="D1022" s="7" t="s">
        <v>76</v>
      </c>
      <c r="E1022" s="7" t="s">
        <v>361</v>
      </c>
    </row>
    <row r="1023" spans="1:5" ht="12.75">
      <c r="A1023" s="6">
        <v>15</v>
      </c>
      <c r="B1023" s="7" t="s">
        <v>7</v>
      </c>
      <c r="C1023" s="7" t="s">
        <v>141</v>
      </c>
      <c r="D1023" s="7" t="s">
        <v>76</v>
      </c>
      <c r="E1023" s="7" t="s">
        <v>342</v>
      </c>
    </row>
    <row r="1024" spans="1:5" ht="12.75">
      <c r="A1024" s="6">
        <v>16</v>
      </c>
      <c r="B1024" s="7" t="s">
        <v>30</v>
      </c>
      <c r="C1024" s="7" t="s">
        <v>669</v>
      </c>
      <c r="D1024" s="7" t="s">
        <v>95</v>
      </c>
      <c r="E1024" s="7" t="s">
        <v>409</v>
      </c>
    </row>
    <row r="1025" spans="1:5" ht="12.75">
      <c r="A1025" s="6">
        <v>17</v>
      </c>
      <c r="B1025" s="7" t="s">
        <v>552</v>
      </c>
      <c r="C1025" s="9" t="s">
        <v>670</v>
      </c>
      <c r="D1025" s="7" t="s">
        <v>76</v>
      </c>
      <c r="E1025" s="7" t="s">
        <v>409</v>
      </c>
    </row>
    <row r="1026" spans="1:5" ht="12.75">
      <c r="A1026" s="6">
        <v>18</v>
      </c>
      <c r="B1026" s="7" t="s">
        <v>30</v>
      </c>
      <c r="C1026" s="7" t="s">
        <v>671</v>
      </c>
      <c r="D1026" s="7" t="s">
        <v>672</v>
      </c>
      <c r="E1026" s="7" t="s">
        <v>386</v>
      </c>
    </row>
    <row r="1027" spans="1:5" ht="12.75">
      <c r="A1027" s="6">
        <v>19</v>
      </c>
      <c r="B1027" s="7" t="s">
        <v>35</v>
      </c>
      <c r="C1027" s="7" t="s">
        <v>8</v>
      </c>
      <c r="D1027" s="7" t="s">
        <v>673</v>
      </c>
      <c r="E1027" s="7" t="s">
        <v>483</v>
      </c>
    </row>
    <row r="1028" spans="1:5" ht="12.75">
      <c r="A1028" s="6">
        <v>20</v>
      </c>
      <c r="B1028" s="7" t="s">
        <v>541</v>
      </c>
      <c r="C1028" s="7" t="s">
        <v>65</v>
      </c>
      <c r="D1028" s="7" t="s">
        <v>82</v>
      </c>
      <c r="E1028" s="7" t="s">
        <v>386</v>
      </c>
    </row>
    <row r="1029" spans="1:5" ht="12.75">
      <c r="A1029" s="16">
        <v>21</v>
      </c>
      <c r="B1029" s="7" t="s">
        <v>135</v>
      </c>
      <c r="C1029" s="7" t="s">
        <v>56</v>
      </c>
      <c r="D1029" s="7" t="s">
        <v>491</v>
      </c>
      <c r="E1029" s="7" t="s">
        <v>2</v>
      </c>
    </row>
    <row r="1030" spans="1:5" ht="12.75">
      <c r="A1030" s="17">
        <v>22</v>
      </c>
      <c r="B1030" s="18" t="s">
        <v>543</v>
      </c>
      <c r="C1030" s="18" t="s">
        <v>71</v>
      </c>
      <c r="D1030" s="18" t="s">
        <v>95</v>
      </c>
      <c r="E1030" s="18" t="s">
        <v>386</v>
      </c>
    </row>
    <row r="1031" spans="1:5" ht="12.75">
      <c r="A1031" s="17">
        <v>23</v>
      </c>
      <c r="B1031" s="18" t="s">
        <v>487</v>
      </c>
      <c r="C1031" s="18" t="s">
        <v>146</v>
      </c>
      <c r="D1031" s="18" t="s">
        <v>113</v>
      </c>
      <c r="E1031" s="18" t="s">
        <v>386</v>
      </c>
    </row>
    <row r="1032" spans="1:5" ht="12.75">
      <c r="A1032" s="17">
        <v>24</v>
      </c>
      <c r="B1032" s="18" t="s">
        <v>117</v>
      </c>
      <c r="C1032" s="18" t="s">
        <v>283</v>
      </c>
      <c r="D1032" s="18" t="s">
        <v>76</v>
      </c>
      <c r="E1032" s="18" t="s">
        <v>448</v>
      </c>
    </row>
    <row r="1033" spans="1:5" ht="12.75">
      <c r="A1033" s="17">
        <v>25</v>
      </c>
      <c r="B1033" s="18" t="s">
        <v>446</v>
      </c>
      <c r="C1033" s="18" t="s">
        <v>124</v>
      </c>
      <c r="D1033" s="18" t="s">
        <v>95</v>
      </c>
      <c r="E1033" s="18" t="s">
        <v>466</v>
      </c>
    </row>
    <row r="1034" spans="1:5" ht="12.75">
      <c r="A1034" s="17">
        <v>26</v>
      </c>
      <c r="B1034" s="18" t="s">
        <v>87</v>
      </c>
      <c r="C1034" s="18" t="s">
        <v>106</v>
      </c>
      <c r="D1034" s="18" t="s">
        <v>95</v>
      </c>
      <c r="E1034" s="18" t="s">
        <v>2</v>
      </c>
    </row>
    <row r="1035" spans="1:5" ht="12.75">
      <c r="A1035" s="17">
        <v>27</v>
      </c>
      <c r="B1035" s="18" t="s">
        <v>207</v>
      </c>
      <c r="C1035" s="18" t="s">
        <v>47</v>
      </c>
      <c r="D1035" s="18" t="s">
        <v>200</v>
      </c>
      <c r="E1035" s="18" t="s">
        <v>453</v>
      </c>
    </row>
    <row r="1036" spans="1:5" ht="12.75">
      <c r="A1036" s="17">
        <v>28</v>
      </c>
      <c r="B1036" s="18" t="s">
        <v>516</v>
      </c>
      <c r="C1036" s="18" t="s">
        <v>209</v>
      </c>
      <c r="D1036" s="18" t="s">
        <v>94</v>
      </c>
      <c r="E1036" s="18" t="s">
        <v>386</v>
      </c>
    </row>
    <row r="1037" spans="1:5" ht="12.75">
      <c r="A1037" s="17">
        <v>29</v>
      </c>
      <c r="B1037" s="18" t="s">
        <v>214</v>
      </c>
      <c r="C1037" s="18" t="s">
        <v>12</v>
      </c>
      <c r="D1037" s="18" t="s">
        <v>164</v>
      </c>
      <c r="E1037" s="18" t="s">
        <v>511</v>
      </c>
    </row>
    <row r="1038" spans="1:5" ht="12.75">
      <c r="A1038" s="17">
        <v>30</v>
      </c>
      <c r="B1038" s="18" t="s">
        <v>13</v>
      </c>
      <c r="C1038" s="18" t="s">
        <v>527</v>
      </c>
      <c r="D1038" s="18" t="s">
        <v>143</v>
      </c>
      <c r="E1038" s="18" t="s">
        <v>341</v>
      </c>
    </row>
    <row r="1039" spans="1:5" ht="12.75">
      <c r="A1039" s="17"/>
      <c r="B1039" s="18"/>
      <c r="C1039" s="18"/>
      <c r="D1039" s="18"/>
      <c r="E1039" s="18"/>
    </row>
    <row r="1040" spans="1:5" ht="12.75">
      <c r="A1040" s="17">
        <v>1</v>
      </c>
      <c r="B1040" s="18" t="s">
        <v>446</v>
      </c>
      <c r="C1040" s="18" t="s">
        <v>540</v>
      </c>
      <c r="D1040" s="18" t="s">
        <v>76</v>
      </c>
      <c r="E1040" s="18" t="s">
        <v>448</v>
      </c>
    </row>
    <row r="1041" spans="1:5" ht="12.75">
      <c r="A1041" s="17">
        <v>2</v>
      </c>
      <c r="B1041" s="18" t="s">
        <v>180</v>
      </c>
      <c r="C1041" s="18" t="s">
        <v>1</v>
      </c>
      <c r="D1041" s="18" t="s">
        <v>313</v>
      </c>
      <c r="E1041" s="18" t="s">
        <v>386</v>
      </c>
    </row>
    <row r="1042" spans="1:5" ht="12.75">
      <c r="A1042" s="17">
        <v>3</v>
      </c>
      <c r="B1042" s="18" t="s">
        <v>13</v>
      </c>
      <c r="C1042" s="18" t="s">
        <v>19</v>
      </c>
      <c r="D1042" s="18" t="s">
        <v>95</v>
      </c>
      <c r="E1042" s="18" t="s">
        <v>448</v>
      </c>
    </row>
    <row r="1043" spans="1:5" ht="12.75">
      <c r="A1043" s="17">
        <v>4</v>
      </c>
      <c r="B1043" s="18" t="s">
        <v>0</v>
      </c>
      <c r="C1043" s="18" t="s">
        <v>293</v>
      </c>
      <c r="D1043" s="18" t="s">
        <v>76</v>
      </c>
      <c r="E1043" s="18" t="s">
        <v>354</v>
      </c>
    </row>
    <row r="1044" spans="1:5" ht="12.75">
      <c r="A1044" s="17">
        <v>5</v>
      </c>
      <c r="B1044" s="19" t="s">
        <v>191</v>
      </c>
      <c r="C1044" s="18" t="s">
        <v>194</v>
      </c>
      <c r="D1044" s="18" t="s">
        <v>353</v>
      </c>
      <c r="E1044" s="18" t="s">
        <v>528</v>
      </c>
    </row>
    <row r="1045" spans="1:5" ht="12.75">
      <c r="A1045" s="17">
        <v>6</v>
      </c>
      <c r="B1045" s="18" t="s">
        <v>91</v>
      </c>
      <c r="C1045" s="18" t="s">
        <v>25</v>
      </c>
      <c r="D1045" s="18" t="s">
        <v>125</v>
      </c>
      <c r="E1045" s="18" t="s">
        <v>386</v>
      </c>
    </row>
    <row r="1046" spans="1:5" ht="12.75">
      <c r="A1046" s="17">
        <v>7</v>
      </c>
      <c r="B1046" s="18" t="s">
        <v>306</v>
      </c>
      <c r="C1046" s="18" t="s">
        <v>267</v>
      </c>
      <c r="D1046" s="18" t="s">
        <v>113</v>
      </c>
      <c r="E1046" s="18" t="s">
        <v>515</v>
      </c>
    </row>
    <row r="1047" spans="1:5" ht="12.75">
      <c r="A1047" s="17">
        <v>8</v>
      </c>
      <c r="B1047" s="18" t="s">
        <v>404</v>
      </c>
      <c r="C1047" s="18" t="s">
        <v>43</v>
      </c>
      <c r="D1047" s="18" t="s">
        <v>586</v>
      </c>
      <c r="E1047" s="18" t="s">
        <v>386</v>
      </c>
    </row>
    <row r="1048" spans="1:5" ht="12.75">
      <c r="A1048" s="17">
        <v>9</v>
      </c>
      <c r="B1048" s="18" t="s">
        <v>587</v>
      </c>
      <c r="C1048" s="18" t="s">
        <v>63</v>
      </c>
      <c r="D1048" s="18" t="s">
        <v>533</v>
      </c>
      <c r="E1048" s="18" t="s">
        <v>528</v>
      </c>
    </row>
    <row r="1049" spans="1:5" ht="12.75">
      <c r="A1049" s="17">
        <v>10</v>
      </c>
      <c r="B1049" s="18" t="s">
        <v>161</v>
      </c>
      <c r="C1049" s="18" t="s">
        <v>552</v>
      </c>
      <c r="D1049" s="18" t="s">
        <v>128</v>
      </c>
      <c r="E1049" s="18" t="s">
        <v>350</v>
      </c>
    </row>
    <row r="1050" spans="1:5" ht="12.75">
      <c r="A1050" s="17">
        <v>11</v>
      </c>
      <c r="B1050" s="18" t="s">
        <v>171</v>
      </c>
      <c r="C1050" s="18" t="s">
        <v>674</v>
      </c>
      <c r="D1050" s="18" t="s">
        <v>76</v>
      </c>
      <c r="E1050" s="18" t="s">
        <v>436</v>
      </c>
    </row>
    <row r="1051" spans="1:5" ht="12.75">
      <c r="A1051" s="17">
        <v>12</v>
      </c>
      <c r="B1051" s="18" t="s">
        <v>540</v>
      </c>
      <c r="C1051" s="20" t="s">
        <v>675</v>
      </c>
      <c r="D1051" s="18" t="s">
        <v>76</v>
      </c>
      <c r="E1051" s="18" t="s">
        <v>476</v>
      </c>
    </row>
    <row r="1052" spans="1:5" ht="12.75">
      <c r="A1052" s="17">
        <v>13</v>
      </c>
      <c r="B1052" s="18" t="s">
        <v>280</v>
      </c>
      <c r="C1052" s="18" t="s">
        <v>310</v>
      </c>
      <c r="D1052" s="18" t="s">
        <v>76</v>
      </c>
      <c r="E1052" s="18" t="s">
        <v>526</v>
      </c>
    </row>
    <row r="1053" spans="1:5" ht="12.75">
      <c r="A1053" s="17">
        <v>14</v>
      </c>
      <c r="B1053" s="18" t="s">
        <v>36</v>
      </c>
      <c r="C1053" s="18" t="s">
        <v>301</v>
      </c>
      <c r="D1053" s="18" t="s">
        <v>76</v>
      </c>
      <c r="E1053" s="18" t="s">
        <v>2</v>
      </c>
    </row>
    <row r="1054" spans="1:5" ht="12.75">
      <c r="A1054" s="17">
        <v>15</v>
      </c>
      <c r="B1054" s="18" t="s">
        <v>531</v>
      </c>
      <c r="C1054" s="18" t="s">
        <v>676</v>
      </c>
      <c r="D1054" s="18" t="s">
        <v>76</v>
      </c>
      <c r="E1054" s="18" t="s">
        <v>357</v>
      </c>
    </row>
    <row r="1055" spans="1:5" ht="12.75">
      <c r="A1055" s="17">
        <v>16</v>
      </c>
      <c r="B1055" s="18" t="s">
        <v>514</v>
      </c>
      <c r="C1055" s="18" t="s">
        <v>68</v>
      </c>
      <c r="D1055" s="18" t="s">
        <v>76</v>
      </c>
      <c r="E1055" s="18" t="s">
        <v>342</v>
      </c>
    </row>
    <row r="1056" spans="1:5" ht="12.75">
      <c r="A1056" s="17">
        <v>17</v>
      </c>
      <c r="B1056" s="18" t="s">
        <v>122</v>
      </c>
      <c r="C1056" s="18" t="s">
        <v>310</v>
      </c>
      <c r="D1056" s="18" t="s">
        <v>76</v>
      </c>
      <c r="E1056" s="18" t="s">
        <v>352</v>
      </c>
    </row>
    <row r="1057" spans="1:5" ht="12.75">
      <c r="A1057" s="17">
        <v>18</v>
      </c>
      <c r="B1057" s="18" t="s">
        <v>278</v>
      </c>
      <c r="C1057" s="18" t="s">
        <v>69</v>
      </c>
      <c r="D1057" s="18" t="s">
        <v>76</v>
      </c>
      <c r="E1057" s="18" t="s">
        <v>498</v>
      </c>
    </row>
    <row r="1058" spans="1:5" ht="12.75">
      <c r="A1058" s="17">
        <v>19</v>
      </c>
      <c r="B1058" s="18" t="s">
        <v>8</v>
      </c>
      <c r="C1058" s="20" t="s">
        <v>300</v>
      </c>
      <c r="D1058" s="18" t="s">
        <v>76</v>
      </c>
      <c r="E1058" s="18" t="s">
        <v>2</v>
      </c>
    </row>
    <row r="1059" spans="1:5" ht="12.75">
      <c r="A1059" s="17">
        <v>20</v>
      </c>
      <c r="B1059" s="18" t="s">
        <v>677</v>
      </c>
      <c r="C1059" s="18" t="s">
        <v>310</v>
      </c>
      <c r="D1059" s="18" t="s">
        <v>76</v>
      </c>
      <c r="E1059" s="18" t="s">
        <v>522</v>
      </c>
    </row>
    <row r="1060" spans="1:5" ht="12.75">
      <c r="A1060" s="17">
        <v>21</v>
      </c>
      <c r="B1060" s="18" t="s">
        <v>84</v>
      </c>
      <c r="C1060" s="18" t="s">
        <v>85</v>
      </c>
      <c r="D1060" s="18" t="s">
        <v>76</v>
      </c>
      <c r="E1060" s="18" t="s">
        <v>454</v>
      </c>
    </row>
    <row r="1061" spans="1:5" ht="12.75">
      <c r="A1061" s="17">
        <v>22</v>
      </c>
      <c r="B1061" s="18" t="s">
        <v>570</v>
      </c>
      <c r="C1061" s="18" t="s">
        <v>303</v>
      </c>
      <c r="D1061" s="18" t="s">
        <v>76</v>
      </c>
      <c r="E1061" s="18" t="s">
        <v>2</v>
      </c>
    </row>
    <row r="1062" spans="1:5" ht="12.75">
      <c r="A1062" s="17">
        <v>23</v>
      </c>
      <c r="B1062" s="18" t="s">
        <v>196</v>
      </c>
      <c r="C1062" s="18" t="s">
        <v>305</v>
      </c>
      <c r="D1062" s="18" t="s">
        <v>76</v>
      </c>
      <c r="E1062" s="18" t="s">
        <v>431</v>
      </c>
    </row>
    <row r="1063" spans="1:5" ht="12.75">
      <c r="A1063" s="17">
        <v>24</v>
      </c>
      <c r="B1063" s="18" t="s">
        <v>540</v>
      </c>
      <c r="C1063" s="20" t="s">
        <v>678</v>
      </c>
      <c r="D1063" s="18" t="s">
        <v>76</v>
      </c>
      <c r="E1063" s="18" t="s">
        <v>386</v>
      </c>
    </row>
    <row r="1064" spans="1:5" ht="12.75">
      <c r="A1064" s="17">
        <v>25</v>
      </c>
      <c r="B1064" s="18" t="s">
        <v>309</v>
      </c>
      <c r="C1064" s="18" t="s">
        <v>537</v>
      </c>
      <c r="D1064" s="18" t="s">
        <v>144</v>
      </c>
      <c r="E1064" s="18" t="s">
        <v>2</v>
      </c>
    </row>
  </sheetData>
  <mergeCells count="3">
    <mergeCell ref="A1:E1"/>
    <mergeCell ref="A976:E976"/>
    <mergeCell ref="A1008:E100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1164"/>
  <sheetViews>
    <sheetView tabSelected="1" workbookViewId="0" topLeftCell="A269">
      <selection activeCell="B346" sqref="B346"/>
    </sheetView>
  </sheetViews>
  <sheetFormatPr defaultColWidth="11.421875" defaultRowHeight="12.75"/>
  <cols>
    <col min="1" max="1" width="14.28125" style="21" customWidth="1"/>
    <col min="3" max="3" width="5.8515625" style="0" customWidth="1"/>
    <col min="4" max="4" width="5.00390625" style="0" customWidth="1"/>
    <col min="5" max="5" width="9.28125" style="0" customWidth="1"/>
    <col min="6" max="6" width="10.00390625" style="0" customWidth="1"/>
    <col min="7" max="7" width="11.57421875" style="0" customWidth="1"/>
    <col min="13" max="13" width="15.421875" style="0" customWidth="1"/>
  </cols>
  <sheetData>
    <row r="2" spans="9:14" ht="12.75">
      <c r="I2" s="22" t="s">
        <v>679</v>
      </c>
      <c r="J2" s="22"/>
      <c r="K2" s="22">
        <v>4.31</v>
      </c>
      <c r="L2" t="s">
        <v>680</v>
      </c>
      <c r="N2" s="23" t="s">
        <v>681</v>
      </c>
    </row>
    <row r="3" spans="9:15" ht="12.75">
      <c r="I3" s="24" t="s">
        <v>682</v>
      </c>
      <c r="J3" s="24"/>
      <c r="K3" s="24">
        <v>125</v>
      </c>
      <c r="L3" t="s">
        <v>683</v>
      </c>
      <c r="N3" s="23">
        <v>4</v>
      </c>
      <c r="O3" t="s">
        <v>684</v>
      </c>
    </row>
    <row r="4" spans="6:11" ht="12.75">
      <c r="F4" s="25" t="s">
        <v>685</v>
      </c>
      <c r="G4" s="25">
        <v>300</v>
      </c>
      <c r="H4" t="s">
        <v>686</v>
      </c>
      <c r="K4" t="s">
        <v>687</v>
      </c>
    </row>
    <row r="5" spans="4:17" ht="12.75">
      <c r="D5" s="26">
        <f>VALUE(E9)*0.001*$K$3</f>
        <v>0.1875</v>
      </c>
      <c r="N5" s="27" t="s">
        <v>688</v>
      </c>
      <c r="O5" s="27"/>
      <c r="P5" s="27" t="s">
        <v>689</v>
      </c>
      <c r="Q5" s="28"/>
    </row>
    <row r="6" spans="2:16" ht="12.75">
      <c r="B6" s="29" t="s">
        <v>690</v>
      </c>
      <c r="C6" t="s">
        <v>691</v>
      </c>
      <c r="D6" t="s">
        <v>692</v>
      </c>
      <c r="E6" t="s">
        <v>693</v>
      </c>
      <c r="F6" t="s">
        <v>694</v>
      </c>
      <c r="G6" s="30" t="s">
        <v>695</v>
      </c>
      <c r="H6" s="30" t="s">
        <v>696</v>
      </c>
      <c r="I6" s="30" t="s">
        <v>697</v>
      </c>
      <c r="J6" s="31" t="s">
        <v>698</v>
      </c>
      <c r="K6" s="30" t="s">
        <v>699</v>
      </c>
      <c r="L6" t="s">
        <v>700</v>
      </c>
      <c r="M6" t="s">
        <v>701</v>
      </c>
      <c r="N6" s="32">
        <v>4</v>
      </c>
      <c r="O6" t="s">
        <v>702</v>
      </c>
      <c r="P6" s="32">
        <v>4</v>
      </c>
    </row>
    <row r="7" spans="1:16" ht="12.75">
      <c r="A7" s="21">
        <v>39501</v>
      </c>
      <c r="B7" s="5" t="s">
        <v>76</v>
      </c>
      <c r="C7" s="33">
        <f>LEN(B7)</f>
        <v>4</v>
      </c>
      <c r="D7" t="str">
        <f>LEFT(B7,C7-2)</f>
        <v>0 </v>
      </c>
      <c r="E7" t="str">
        <f>SUBSTITUTE(D7,".",",",1)</f>
        <v>0 </v>
      </c>
      <c r="F7" s="33">
        <f>VALUE(E7)*0.001*$K$3</f>
        <v>0</v>
      </c>
      <c r="G7" s="31">
        <v>30</v>
      </c>
      <c r="H7" s="31">
        <v>0</v>
      </c>
      <c r="I7" s="31">
        <v>90</v>
      </c>
      <c r="J7" s="31">
        <v>0</v>
      </c>
      <c r="K7" s="31">
        <v>9</v>
      </c>
      <c r="L7" s="33">
        <f>SUM(G7:K7)</f>
        <v>129</v>
      </c>
      <c r="M7" s="33">
        <f>L7/1000</f>
        <v>0.129</v>
      </c>
      <c r="N7" s="33">
        <f>IF(N6+$F7-$M7&gt;$N$3,$N$3,IF(N6+$F7-$M7&lt;0,0,N6+$F7-$M7))</f>
        <v>3.871</v>
      </c>
      <c r="O7" s="33">
        <f>IF(N7=0,1,0)</f>
        <v>0</v>
      </c>
      <c r="P7" s="33">
        <f>IF(N7&lt;&gt;0,M7,0)</f>
        <v>0.129</v>
      </c>
    </row>
    <row r="8" spans="1:16" ht="12.75">
      <c r="A8" s="21">
        <v>39502</v>
      </c>
      <c r="B8" s="7" t="s">
        <v>703</v>
      </c>
      <c r="C8" s="33">
        <f>LEN(B8)</f>
        <v>6</v>
      </c>
      <c r="D8" t="str">
        <f>LEFT(B8,C8-2)</f>
        <v>3.1 </v>
      </c>
      <c r="E8" t="str">
        <f>SUBSTITUTE(D8,".",",",1)</f>
        <v>3,1 </v>
      </c>
      <c r="F8" s="33">
        <f>VALUE(E8)*0.001*$K$3</f>
        <v>0.38750000000000007</v>
      </c>
      <c r="G8" s="31">
        <v>30</v>
      </c>
      <c r="H8" s="31">
        <v>0</v>
      </c>
      <c r="I8" s="31">
        <v>0</v>
      </c>
      <c r="J8" s="31">
        <v>0</v>
      </c>
      <c r="K8" s="31">
        <v>67</v>
      </c>
      <c r="L8" s="33">
        <f>SUM(G8:K8)</f>
        <v>97</v>
      </c>
      <c r="M8" s="33">
        <f>L8/1000</f>
        <v>0.097</v>
      </c>
      <c r="N8" s="33">
        <f>IF(N7+$F8-$M8&gt;$N$3,$N$3,IF(N7+$F8-$M8&lt;0,0,N7+$F8-$M8))</f>
        <v>4</v>
      </c>
      <c r="O8" s="33">
        <f>IF(N8=0,1,0)</f>
        <v>0</v>
      </c>
      <c r="P8" s="33">
        <f>IF(N8&lt;&gt;0,M8,0)</f>
        <v>0.097</v>
      </c>
    </row>
    <row r="9" spans="1:16" ht="12.75">
      <c r="A9" s="21">
        <v>39503</v>
      </c>
      <c r="B9" s="7" t="s">
        <v>704</v>
      </c>
      <c r="C9" s="33">
        <f>LEN(B9)</f>
        <v>6</v>
      </c>
      <c r="D9" t="str">
        <f>LEFT(B9,C9-2)</f>
        <v>1.5 </v>
      </c>
      <c r="E9" t="str">
        <f>SUBSTITUTE(D9,".",",",1)</f>
        <v>1,5 </v>
      </c>
      <c r="F9" s="33">
        <f>VALUE(E9)*0.001*$K$3</f>
        <v>0.1875</v>
      </c>
      <c r="G9" s="31">
        <v>30</v>
      </c>
      <c r="H9" s="31">
        <v>0</v>
      </c>
      <c r="I9" s="31">
        <v>0</v>
      </c>
      <c r="J9" s="31">
        <v>0</v>
      </c>
      <c r="K9" s="31">
        <v>101</v>
      </c>
      <c r="L9" s="33">
        <f>SUM(G9:K9)</f>
        <v>131</v>
      </c>
      <c r="M9" s="33">
        <f>L9/1000</f>
        <v>0.131</v>
      </c>
      <c r="N9" s="33">
        <f>IF(N8+$F9-$M9&gt;$N$3,$N$3,IF(N8+$F9-$M9&lt;0,0,N8+$F9-$M9))</f>
        <v>4</v>
      </c>
      <c r="O9" s="33">
        <f>IF(N9=0,1,0)</f>
        <v>0</v>
      </c>
      <c r="P9" s="33">
        <f>IF(N9&lt;&gt;0,M9,0)</f>
        <v>0.131</v>
      </c>
    </row>
    <row r="10" spans="1:16" ht="12.75">
      <c r="A10" s="21">
        <v>39504</v>
      </c>
      <c r="B10" s="7" t="s">
        <v>586</v>
      </c>
      <c r="C10" s="33">
        <f>LEN(B10)</f>
        <v>4</v>
      </c>
      <c r="D10" t="str">
        <f>LEFT(B10,C10-2)</f>
        <v>7 </v>
      </c>
      <c r="E10" t="str">
        <f>SUBSTITUTE(D10,".",",",1)</f>
        <v>7 </v>
      </c>
      <c r="F10" s="33">
        <f>VALUE(E10)*0.001*$K$3</f>
        <v>0.875</v>
      </c>
      <c r="G10" s="31">
        <v>30</v>
      </c>
      <c r="H10" s="31">
        <v>80</v>
      </c>
      <c r="I10" s="31">
        <v>0</v>
      </c>
      <c r="J10" s="31">
        <v>20</v>
      </c>
      <c r="K10" s="31">
        <v>58</v>
      </c>
      <c r="L10" s="33">
        <f>SUM(G10:K10)</f>
        <v>188</v>
      </c>
      <c r="M10" s="33">
        <f>L10/1000</f>
        <v>0.188</v>
      </c>
      <c r="N10" s="33">
        <f>IF(N9+$F10-$M10&gt;$N$3,$N$3,IF(N9+$F10-$M10&lt;0,0,N9+$F10-$M10))</f>
        <v>4</v>
      </c>
      <c r="O10" s="33">
        <f>IF(N10=0,1,0)</f>
        <v>0</v>
      </c>
      <c r="P10" s="33">
        <f>IF(N10&lt;&gt;0,M10,0)</f>
        <v>0.188</v>
      </c>
    </row>
    <row r="11" spans="1:16" ht="12.75">
      <c r="A11" s="21">
        <v>39505</v>
      </c>
      <c r="B11" s="7" t="s">
        <v>705</v>
      </c>
      <c r="C11" s="33">
        <f>LEN(B11)</f>
        <v>6</v>
      </c>
      <c r="D11" t="str">
        <f>LEFT(B11,C11-2)</f>
        <v>5.9 </v>
      </c>
      <c r="E11" t="str">
        <f>SUBSTITUTE(D11,".",",",1)</f>
        <v>5,9 </v>
      </c>
      <c r="F11" s="33">
        <f>VALUE(E11)*0.001*$K$3</f>
        <v>0.7375</v>
      </c>
      <c r="G11" s="31">
        <v>30</v>
      </c>
      <c r="H11" s="31">
        <v>0</v>
      </c>
      <c r="I11" s="31">
        <v>0</v>
      </c>
      <c r="J11" s="31">
        <v>20</v>
      </c>
      <c r="K11" s="31">
        <v>17</v>
      </c>
      <c r="L11" s="33">
        <f>SUM(G11:K11)</f>
        <v>67</v>
      </c>
      <c r="M11" s="33">
        <f>L11/1000</f>
        <v>0.067</v>
      </c>
      <c r="N11" s="33">
        <f>IF(N10+$F11-$M11&gt;$N$3,$N$3,IF(N10+$F11-$M11&lt;0,0,N10+$F11-$M11))</f>
        <v>4</v>
      </c>
      <c r="O11" s="33">
        <f>IF(N11=0,1,0)</f>
        <v>0</v>
      </c>
      <c r="P11" s="33">
        <f>IF(N11&lt;&gt;0,M11,0)</f>
        <v>0.067</v>
      </c>
    </row>
    <row r="12" spans="1:16" ht="12.75">
      <c r="A12" s="21">
        <v>39506</v>
      </c>
      <c r="B12" s="7" t="s">
        <v>706</v>
      </c>
      <c r="C12" s="33">
        <f>LEN(B12)</f>
        <v>6</v>
      </c>
      <c r="D12" t="str">
        <f>LEFT(B12,C12-2)</f>
        <v>2,6 </v>
      </c>
      <c r="E12" t="str">
        <f>SUBSTITUTE(D12,".",",",1)</f>
        <v>2,6 </v>
      </c>
      <c r="F12" s="33">
        <f>VALUE(E12)*0.001*$K$3</f>
        <v>0.32500000000000007</v>
      </c>
      <c r="G12" s="31">
        <v>30</v>
      </c>
      <c r="H12" s="31">
        <v>80</v>
      </c>
      <c r="I12" s="31">
        <v>0</v>
      </c>
      <c r="J12" s="31">
        <v>10</v>
      </c>
      <c r="K12" s="31">
        <v>57</v>
      </c>
      <c r="L12" s="33">
        <f>SUM(G12:K12)</f>
        <v>177</v>
      </c>
      <c r="M12" s="33">
        <f>L12/1000</f>
        <v>0.177</v>
      </c>
      <c r="N12" s="33">
        <f>IF(N11+$F12-$M12&gt;$N$3,$N$3,IF(N11+$F12-$M12&lt;0,0,N11+$F12-$M12))</f>
        <v>4</v>
      </c>
      <c r="O12" s="33">
        <f>IF(N12=0,1,0)</f>
        <v>0</v>
      </c>
      <c r="P12" s="33">
        <f>IF(N12&lt;&gt;0,M12,0)</f>
        <v>0.177</v>
      </c>
    </row>
    <row r="13" spans="1:16" ht="12.75">
      <c r="A13" s="21">
        <v>39507</v>
      </c>
      <c r="B13" s="7" t="s">
        <v>200</v>
      </c>
      <c r="C13" s="33">
        <f>LEN(B13)</f>
        <v>6</v>
      </c>
      <c r="D13" t="str">
        <f>LEFT(B13,C13-2)</f>
        <v>0.8 </v>
      </c>
      <c r="E13" t="str">
        <f>SUBSTITUTE(D13,".",",",1)</f>
        <v>0,8 </v>
      </c>
      <c r="F13" s="33">
        <f>VALUE(E13)*0.001*$K$3</f>
        <v>0.1</v>
      </c>
      <c r="G13" s="31">
        <v>30</v>
      </c>
      <c r="H13" s="31">
        <v>0</v>
      </c>
      <c r="I13" s="31">
        <v>0</v>
      </c>
      <c r="J13" s="31">
        <v>0</v>
      </c>
      <c r="K13" s="31">
        <v>68</v>
      </c>
      <c r="L13" s="33">
        <f>SUM(G13:K13)</f>
        <v>98</v>
      </c>
      <c r="M13" s="33">
        <f>L13/1000</f>
        <v>0.098</v>
      </c>
      <c r="N13" s="33">
        <f>IF(N12+$F13-$M13&gt;$N$3,$N$3,IF(N12+$F13-$M13&lt;0,0,N12+$F13-$M13))</f>
        <v>4</v>
      </c>
      <c r="O13" s="33">
        <f>IF(N13=0,1,0)</f>
        <v>0</v>
      </c>
      <c r="P13" s="33">
        <f>IF(N13&lt;&gt;0,M13,0)</f>
        <v>0.098</v>
      </c>
    </row>
    <row r="14" spans="1:16" ht="12.75">
      <c r="A14" s="21">
        <v>39508</v>
      </c>
      <c r="B14" s="7" t="s">
        <v>707</v>
      </c>
      <c r="C14" s="33">
        <f>LEN(B14)</f>
        <v>6</v>
      </c>
      <c r="D14" t="str">
        <f>LEFT(B14,C14-2)</f>
        <v>0,4 </v>
      </c>
      <c r="E14" t="str">
        <f>SUBSTITUTE(D14,".",",",1)</f>
        <v>0,4 </v>
      </c>
      <c r="F14" s="33">
        <f>VALUE(E14)*0.001*$K$3</f>
        <v>0.05</v>
      </c>
      <c r="G14" s="31">
        <v>30</v>
      </c>
      <c r="H14" s="31">
        <v>0</v>
      </c>
      <c r="I14" s="31">
        <v>120</v>
      </c>
      <c r="J14" s="31">
        <v>20</v>
      </c>
      <c r="K14" s="31">
        <v>0</v>
      </c>
      <c r="L14" s="33">
        <f>SUM(G14:K14)</f>
        <v>170</v>
      </c>
      <c r="M14" s="33">
        <f>L14/1000</f>
        <v>0.17</v>
      </c>
      <c r="N14" s="33">
        <f>IF(N13+$F14-$M14&gt;$N$3,$N$3,IF(N13+$F14-$M14&lt;0,0,N13+$F14-$M14))</f>
        <v>3.88</v>
      </c>
      <c r="O14" s="33">
        <f>IF(N14=0,1,0)</f>
        <v>0</v>
      </c>
      <c r="P14" s="33">
        <f>IF(N14&lt;&gt;0,M14,0)</f>
        <v>0.17</v>
      </c>
    </row>
    <row r="15" spans="1:16" ht="12.75">
      <c r="A15" s="21">
        <v>39509</v>
      </c>
      <c r="B15" s="7" t="s">
        <v>708</v>
      </c>
      <c r="C15" s="33">
        <f>LEN(B15)</f>
        <v>6</v>
      </c>
      <c r="D15" t="str">
        <f>LEFT(B15,C15-2)</f>
        <v>3,6 </v>
      </c>
      <c r="E15" t="str">
        <f>SUBSTITUTE(D15,".",",",1)</f>
        <v>3,6 </v>
      </c>
      <c r="F15" s="33">
        <f>VALUE(E15)*0.001*$K$3</f>
        <v>0.45000000000000007</v>
      </c>
      <c r="G15" s="31">
        <v>30</v>
      </c>
      <c r="H15" s="31">
        <v>0</v>
      </c>
      <c r="I15" s="31">
        <v>0</v>
      </c>
      <c r="J15" s="31">
        <v>0</v>
      </c>
      <c r="K15" s="31">
        <v>30</v>
      </c>
      <c r="L15" s="33">
        <f>SUM(G15:K15)</f>
        <v>60</v>
      </c>
      <c r="M15" s="33">
        <f>L15/1000</f>
        <v>0.06</v>
      </c>
      <c r="N15" s="33">
        <f>IF(N14+$F15-$M15&gt;$N$3,$N$3,IF(N14+$F15-$M15&lt;0,0,N14+$F15-$M15))</f>
        <v>4</v>
      </c>
      <c r="O15" s="33">
        <f>IF(N15=0,1,0)</f>
        <v>0</v>
      </c>
      <c r="P15" s="33">
        <f>IF(N15&lt;&gt;0,M15,0)</f>
        <v>0.06</v>
      </c>
    </row>
    <row r="16" spans="1:16" ht="12.75">
      <c r="A16" s="21">
        <v>39510</v>
      </c>
      <c r="B16" s="7" t="s">
        <v>76</v>
      </c>
      <c r="C16" s="33">
        <f>LEN(B16)</f>
        <v>4</v>
      </c>
      <c r="D16" t="str">
        <f>LEFT(B16,C16-2)</f>
        <v>0 </v>
      </c>
      <c r="E16" t="str">
        <f>SUBSTITUTE(D16,".",",",1)</f>
        <v>0 </v>
      </c>
      <c r="F16" s="33">
        <f>VALUE(E16)*0.001*$K$3</f>
        <v>0</v>
      </c>
      <c r="G16" s="31">
        <v>30</v>
      </c>
      <c r="H16" s="31">
        <v>60</v>
      </c>
      <c r="I16" s="31">
        <v>0</v>
      </c>
      <c r="J16" s="31">
        <v>0</v>
      </c>
      <c r="K16" s="31">
        <v>7</v>
      </c>
      <c r="L16" s="33">
        <f>SUM(G16:K16)</f>
        <v>97</v>
      </c>
      <c r="M16" s="33">
        <f>L16/1000</f>
        <v>0.097</v>
      </c>
      <c r="N16" s="33">
        <f>IF(N15+$F16-$M16&gt;$N$3,$N$3,IF(N15+$F16-$M16&lt;0,0,N15+$F16-$M16))</f>
        <v>3.903</v>
      </c>
      <c r="O16" s="33">
        <f>IF(N16=0,1,0)</f>
        <v>0</v>
      </c>
      <c r="P16" s="33">
        <f>IF(N16&lt;&gt;0,M16,0)</f>
        <v>0.097</v>
      </c>
    </row>
    <row r="17" spans="1:16" ht="12.75">
      <c r="A17" s="21">
        <v>39511</v>
      </c>
      <c r="B17" s="7" t="s">
        <v>76</v>
      </c>
      <c r="C17" s="33">
        <f>LEN(B17)</f>
        <v>4</v>
      </c>
      <c r="D17" t="str">
        <f>LEFT(B17,C17-2)</f>
        <v>0 </v>
      </c>
      <c r="E17" t="str">
        <f>SUBSTITUTE(D17,".",",",1)</f>
        <v>0 </v>
      </c>
      <c r="F17" s="33">
        <f>VALUE(E17)*0.001*$K$3</f>
        <v>0</v>
      </c>
      <c r="G17" s="31">
        <v>30</v>
      </c>
      <c r="H17" s="31">
        <v>60</v>
      </c>
      <c r="I17" s="31">
        <v>0</v>
      </c>
      <c r="J17" s="31">
        <v>0</v>
      </c>
      <c r="K17" s="31">
        <v>10</v>
      </c>
      <c r="L17" s="33">
        <f>SUM(G17:K17)</f>
        <v>100</v>
      </c>
      <c r="M17" s="33">
        <f>L17/1000</f>
        <v>0.1</v>
      </c>
      <c r="N17" s="33">
        <f>IF(N16+$F17-$M17&gt;$N$3,$N$3,IF(N16+$F17-$M17&lt;0,0,N16+$F17-$M17))</f>
        <v>3.803</v>
      </c>
      <c r="O17" s="33">
        <f>IF(N17=0,1,0)</f>
        <v>0</v>
      </c>
      <c r="P17" s="33">
        <f>IF(N17&lt;&gt;0,M17,0)</f>
        <v>0.1</v>
      </c>
    </row>
    <row r="18" spans="1:16" ht="12.75">
      <c r="A18" s="21">
        <v>39512</v>
      </c>
      <c r="B18" s="7" t="s">
        <v>76</v>
      </c>
      <c r="C18" s="33">
        <f>LEN(B18)</f>
        <v>4</v>
      </c>
      <c r="D18" t="str">
        <f>LEFT(B18,C18-2)</f>
        <v>0 </v>
      </c>
      <c r="E18" t="str">
        <f>SUBSTITUTE(D18,".",",",1)</f>
        <v>0 </v>
      </c>
      <c r="F18" s="33">
        <f>VALUE(E18)*0.001*$K$3</f>
        <v>0</v>
      </c>
      <c r="G18" s="31">
        <v>15</v>
      </c>
      <c r="H18" s="31">
        <v>60</v>
      </c>
      <c r="I18" s="31">
        <v>0</v>
      </c>
      <c r="J18" s="31">
        <v>0</v>
      </c>
      <c r="K18" s="31">
        <v>0</v>
      </c>
      <c r="L18" s="33">
        <f>SUM(G18:K18)</f>
        <v>75</v>
      </c>
      <c r="M18" s="33">
        <f>L18/1000</f>
        <v>0.075</v>
      </c>
      <c r="N18" s="33">
        <f>IF(N17+$F18-$M18&gt;$N$3,$N$3,IF(N17+$F18-$M18&lt;0,0,N17+$F18-$M18))</f>
        <v>3.7279999999999998</v>
      </c>
      <c r="O18" s="33">
        <f>IF(N18=0,1,0)</f>
        <v>0</v>
      </c>
      <c r="P18" s="33">
        <f>IF(N18&lt;&gt;0,M18,0)</f>
        <v>0.075</v>
      </c>
    </row>
    <row r="19" spans="1:16" ht="12.75">
      <c r="A19" s="21">
        <v>39513</v>
      </c>
      <c r="B19" s="7" t="s">
        <v>76</v>
      </c>
      <c r="C19" s="33">
        <f>LEN(B19)</f>
        <v>4</v>
      </c>
      <c r="D19" t="str">
        <f>LEFT(B19,C19-2)</f>
        <v>0 </v>
      </c>
      <c r="E19" t="str">
        <f>SUBSTITUTE(D19,".",",",1)</f>
        <v>0 </v>
      </c>
      <c r="F19" s="33">
        <f>VALUE(E19)*0.001*$K$3</f>
        <v>0</v>
      </c>
      <c r="G19" s="31">
        <v>30</v>
      </c>
      <c r="H19" s="31">
        <v>0</v>
      </c>
      <c r="I19" s="31">
        <v>0</v>
      </c>
      <c r="J19" s="31">
        <v>0</v>
      </c>
      <c r="K19" s="31">
        <v>33</v>
      </c>
      <c r="L19" s="33">
        <f>SUM(G19:K19)</f>
        <v>63</v>
      </c>
      <c r="M19" s="33">
        <f>L19/1000</f>
        <v>0.063</v>
      </c>
      <c r="N19" s="33">
        <f>IF(N18+$F19-$M19&gt;$N$3,$N$3,IF(N18+$F19-$M19&lt;0,0,N18+$F19-$M19))</f>
        <v>3.6649999999999996</v>
      </c>
      <c r="O19" s="33">
        <f>IF(N19=0,1,0)</f>
        <v>0</v>
      </c>
      <c r="P19" s="33">
        <f>IF(N19&lt;&gt;0,M19,0)</f>
        <v>0.063</v>
      </c>
    </row>
    <row r="20" spans="1:16" ht="12.75">
      <c r="A20" s="21">
        <v>39514</v>
      </c>
      <c r="B20" s="7" t="s">
        <v>709</v>
      </c>
      <c r="C20" s="33">
        <f>LEN(B20)</f>
        <v>6</v>
      </c>
      <c r="D20" t="str">
        <f>LEFT(B20,C20-2)</f>
        <v>1,4 </v>
      </c>
      <c r="E20" t="str">
        <f>SUBSTITUTE(D20,".",",",1)</f>
        <v>1,4 </v>
      </c>
      <c r="F20" s="33">
        <f>VALUE(E20)*0.001*$K$3</f>
        <v>0.175</v>
      </c>
      <c r="G20" s="31">
        <v>30</v>
      </c>
      <c r="H20" s="31">
        <v>60</v>
      </c>
      <c r="I20" s="31">
        <v>0</v>
      </c>
      <c r="J20" s="31">
        <v>0</v>
      </c>
      <c r="K20" s="31">
        <v>18</v>
      </c>
      <c r="L20" s="33">
        <f>SUM(G20:K20)</f>
        <v>108</v>
      </c>
      <c r="M20" s="33">
        <f>L20/1000</f>
        <v>0.108</v>
      </c>
      <c r="N20" s="33">
        <f>IF(N19+$F20-$M20&gt;$N$3,$N$3,IF(N19+$F20-$M20&lt;0,0,N19+$F20-$M20))</f>
        <v>3.7319999999999993</v>
      </c>
      <c r="O20" s="33">
        <f>IF(N20=0,1,0)</f>
        <v>0</v>
      </c>
      <c r="P20" s="33">
        <f>IF(N20&lt;&gt;0,M20,0)</f>
        <v>0.108</v>
      </c>
    </row>
    <row r="21" spans="1:16" ht="12.75">
      <c r="A21" s="21">
        <v>39515</v>
      </c>
      <c r="B21" s="7" t="s">
        <v>710</v>
      </c>
      <c r="C21" s="33">
        <f>LEN(B21)</f>
        <v>6</v>
      </c>
      <c r="D21" t="str">
        <f>LEFT(B21,C21-2)</f>
        <v>9,5 </v>
      </c>
      <c r="E21" t="str">
        <f>SUBSTITUTE(D21,".",",",1)</f>
        <v>9,5 </v>
      </c>
      <c r="F21" s="33">
        <f>VALUE(E21)*0.001*$K$3</f>
        <v>1.1875</v>
      </c>
      <c r="G21" s="31">
        <v>60</v>
      </c>
      <c r="H21" s="31">
        <v>0</v>
      </c>
      <c r="I21" s="31">
        <v>0</v>
      </c>
      <c r="J21" s="31">
        <v>20</v>
      </c>
      <c r="K21" s="31">
        <v>33</v>
      </c>
      <c r="L21" s="33">
        <f>SUM(G21:K21)</f>
        <v>113</v>
      </c>
      <c r="M21" s="33">
        <f>L21/1000</f>
        <v>0.113</v>
      </c>
      <c r="N21" s="33">
        <f>IF(N20+$F21-$M21&gt;$N$3,$N$3,IF(N20+$F21-$M21&lt;0,0,N20+$F21-$M21))</f>
        <v>4</v>
      </c>
      <c r="O21" s="33">
        <f>IF(N21=0,1,0)</f>
        <v>0</v>
      </c>
      <c r="P21" s="33">
        <f>IF(N21&lt;&gt;0,M21,0)</f>
        <v>0.113</v>
      </c>
    </row>
    <row r="22" spans="1:16" ht="12.75">
      <c r="A22" s="21">
        <v>39516</v>
      </c>
      <c r="B22" s="7" t="s">
        <v>711</v>
      </c>
      <c r="C22" s="33">
        <f>LEN(B22)</f>
        <v>7</v>
      </c>
      <c r="D22" t="str">
        <f>LEFT(B22,C22-2)</f>
        <v>10,5 </v>
      </c>
      <c r="E22" t="str">
        <f>SUBSTITUTE(D22,".",",",1)</f>
        <v>10,5 </v>
      </c>
      <c r="F22" s="33">
        <f>VALUE(E22)*0.001*$K$3</f>
        <v>1.3125</v>
      </c>
      <c r="G22" s="31">
        <v>15</v>
      </c>
      <c r="H22" s="31">
        <v>60</v>
      </c>
      <c r="I22" s="31">
        <v>0</v>
      </c>
      <c r="J22" s="31">
        <v>0</v>
      </c>
      <c r="K22" s="31">
        <v>0</v>
      </c>
      <c r="L22" s="33">
        <f>SUM(G22:K22)</f>
        <v>75</v>
      </c>
      <c r="M22" s="33">
        <f>L22/1000</f>
        <v>0.075</v>
      </c>
      <c r="N22" s="33">
        <f>IF(N21+$F22-$M22&gt;$N$3,$N$3,IF(N21+$F22-$M22&lt;0,0,N21+$F22-$M22))</f>
        <v>4</v>
      </c>
      <c r="O22" s="33">
        <f>IF(N22=0,1,0)</f>
        <v>0</v>
      </c>
      <c r="P22" s="33">
        <f>IF(N22&lt;&gt;0,M22,0)</f>
        <v>0.075</v>
      </c>
    </row>
    <row r="23" spans="1:16" ht="12.75">
      <c r="A23" s="21">
        <v>39517</v>
      </c>
      <c r="B23" s="7" t="s">
        <v>313</v>
      </c>
      <c r="C23" s="33">
        <f>LEN(B23)</f>
        <v>5</v>
      </c>
      <c r="D23" t="str">
        <f>LEFT(B23,C23-2)</f>
        <v>10 </v>
      </c>
      <c r="E23" t="str">
        <f>SUBSTITUTE(D23,".",",",1)</f>
        <v>10 </v>
      </c>
      <c r="F23" s="33">
        <f>VALUE(E23)*0.001*$K$3</f>
        <v>1.25</v>
      </c>
      <c r="G23" s="31">
        <v>10</v>
      </c>
      <c r="H23" s="31">
        <v>60</v>
      </c>
      <c r="I23" s="31">
        <v>0</v>
      </c>
      <c r="J23" s="31">
        <v>0</v>
      </c>
      <c r="K23" s="31">
        <v>0</v>
      </c>
      <c r="L23" s="33">
        <f>SUM(G23:K23)</f>
        <v>70</v>
      </c>
      <c r="M23" s="33">
        <f>L23/1000</f>
        <v>0.07</v>
      </c>
      <c r="N23" s="33">
        <f>IF(N22+$F23-$M23&gt;$N$3,$N$3,IF(N22+$F23-$M23&lt;0,0,N22+$F23-$M23))</f>
        <v>4</v>
      </c>
      <c r="O23" s="33">
        <f>IF(N23=0,1,0)</f>
        <v>0</v>
      </c>
      <c r="P23" s="33">
        <f>IF(N23&lt;&gt;0,M23,0)</f>
        <v>0.07</v>
      </c>
    </row>
    <row r="24" spans="1:16" ht="12.75">
      <c r="A24" s="21">
        <v>39518</v>
      </c>
      <c r="B24" s="7" t="s">
        <v>712</v>
      </c>
      <c r="C24" s="33">
        <f>LEN(B24)</f>
        <v>7</v>
      </c>
      <c r="D24" t="str">
        <f>LEFT(B24,C24-2)</f>
        <v> 1.8 </v>
      </c>
      <c r="E24" t="str">
        <f>SUBSTITUTE(D24,".",",",1)</f>
        <v> 1,8 </v>
      </c>
      <c r="F24" s="33">
        <f>VALUE(E24)*0.001*$K$3</f>
        <v>0.22500000000000003</v>
      </c>
      <c r="G24" s="31">
        <v>30</v>
      </c>
      <c r="H24" s="31">
        <v>60</v>
      </c>
      <c r="I24" s="31">
        <v>0</v>
      </c>
      <c r="J24" s="31">
        <v>0</v>
      </c>
      <c r="K24" s="31">
        <v>10</v>
      </c>
      <c r="L24" s="33">
        <f>SUM(G24:K24)</f>
        <v>100</v>
      </c>
      <c r="M24" s="33">
        <f>L24/1000</f>
        <v>0.1</v>
      </c>
      <c r="N24" s="33">
        <f>IF(N23+$F24-$M24&gt;$N$3,$N$3,IF(N23+$F24-$M24&lt;0,0,N23+$F24-$M24))</f>
        <v>4</v>
      </c>
      <c r="O24" s="33">
        <f>IF(N24=0,1,0)</f>
        <v>0</v>
      </c>
      <c r="P24" s="33">
        <f>IF(N24&lt;&gt;0,M24,0)</f>
        <v>0.1</v>
      </c>
    </row>
    <row r="25" spans="1:16" ht="12.75">
      <c r="A25" s="21">
        <v>39519</v>
      </c>
      <c r="B25" s="7" t="s">
        <v>76</v>
      </c>
      <c r="C25" s="33">
        <f>LEN(B25)</f>
        <v>4</v>
      </c>
      <c r="D25" t="str">
        <f>LEFT(B25,C25-2)</f>
        <v>0 </v>
      </c>
      <c r="E25" t="str">
        <f>SUBSTITUTE(D25,".",",",1)</f>
        <v>0 </v>
      </c>
      <c r="F25" s="33">
        <f>VALUE(E25)*0.001*$K$3</f>
        <v>0</v>
      </c>
      <c r="G25" s="31">
        <v>30</v>
      </c>
      <c r="H25" s="31">
        <v>60</v>
      </c>
      <c r="I25" s="31">
        <v>0</v>
      </c>
      <c r="J25" s="31">
        <v>0</v>
      </c>
      <c r="K25" s="31">
        <v>24</v>
      </c>
      <c r="L25" s="33">
        <f>SUM(G25:K25)</f>
        <v>114</v>
      </c>
      <c r="M25" s="33">
        <f>L25/1000</f>
        <v>0.114</v>
      </c>
      <c r="N25" s="33">
        <f>IF(N24+$F25-$M25&gt;$N$3,$N$3,IF(N24+$F25-$M25&lt;0,0,N24+$F25-$M25))</f>
        <v>3.886</v>
      </c>
      <c r="O25" s="33">
        <f>IF(N25=0,1,0)</f>
        <v>0</v>
      </c>
      <c r="P25" s="33">
        <f>IF(N25&lt;&gt;0,M25,0)</f>
        <v>0.114</v>
      </c>
    </row>
    <row r="26" spans="1:16" ht="12.75">
      <c r="A26" s="21">
        <v>39520</v>
      </c>
      <c r="B26" s="7" t="s">
        <v>76</v>
      </c>
      <c r="C26" s="33">
        <f>LEN(B26)</f>
        <v>4</v>
      </c>
      <c r="D26" t="str">
        <f>LEFT(B26,C26-2)</f>
        <v>0 </v>
      </c>
      <c r="E26" t="str">
        <f>SUBSTITUTE(D26,".",",",1)</f>
        <v>0 </v>
      </c>
      <c r="F26" s="33">
        <f>VALUE(E26)*0.001*$K$3</f>
        <v>0</v>
      </c>
      <c r="G26" s="31">
        <v>30</v>
      </c>
      <c r="H26" s="31">
        <v>0</v>
      </c>
      <c r="I26" s="31">
        <v>0</v>
      </c>
      <c r="J26" s="31">
        <v>0</v>
      </c>
      <c r="K26" s="31">
        <v>57</v>
      </c>
      <c r="L26" s="33">
        <f>SUM(G26:K26)</f>
        <v>87</v>
      </c>
      <c r="M26" s="33">
        <f>L26/1000</f>
        <v>0.087</v>
      </c>
      <c r="N26" s="33">
        <f>IF(N25+$F26-$M26&gt;$N$3,$N$3,IF(N25+$F26-$M26&lt;0,0,N25+$F26-$M26))</f>
        <v>3.799</v>
      </c>
      <c r="O26" s="33">
        <f>IF(N26=0,1,0)</f>
        <v>0</v>
      </c>
      <c r="P26" s="33">
        <f>IF(N26&lt;&gt;0,M26,0)</f>
        <v>0.087</v>
      </c>
    </row>
    <row r="27" spans="1:16" ht="12.75">
      <c r="A27" s="21">
        <v>39521</v>
      </c>
      <c r="B27" s="7" t="s">
        <v>95</v>
      </c>
      <c r="C27" s="33">
        <f>LEN(B27)</f>
        <v>6</v>
      </c>
      <c r="D27" t="str">
        <f>LEFT(B27,C27-2)</f>
        <v>0.2 </v>
      </c>
      <c r="E27" t="str">
        <f>SUBSTITUTE(D27,".",",",1)</f>
        <v>0,2 </v>
      </c>
      <c r="F27" s="33">
        <f>VALUE(E27)*0.001*$K$3</f>
        <v>0.025</v>
      </c>
      <c r="G27" s="31">
        <v>22</v>
      </c>
      <c r="H27" s="31">
        <v>60</v>
      </c>
      <c r="I27" s="31">
        <v>0</v>
      </c>
      <c r="J27" s="31">
        <v>0</v>
      </c>
      <c r="K27" s="31">
        <v>0</v>
      </c>
      <c r="L27" s="33">
        <f>SUM(G27:K27)</f>
        <v>82</v>
      </c>
      <c r="M27" s="33">
        <f>L27/1000</f>
        <v>0.082</v>
      </c>
      <c r="N27" s="33">
        <f>IF(N26+$F27-$M27&gt;$N$3,$N$3,IF(N26+$F27-$M27&lt;0,0,N26+$F27-$M27))</f>
        <v>3.742</v>
      </c>
      <c r="O27" s="33">
        <f>IF(N27=0,1,0)</f>
        <v>0</v>
      </c>
      <c r="P27" s="33">
        <f>IF(N27&lt;&gt;0,M27,0)</f>
        <v>0.082</v>
      </c>
    </row>
    <row r="28" spans="1:16" ht="12.75">
      <c r="A28" s="21">
        <v>39522</v>
      </c>
      <c r="B28" s="7" t="s">
        <v>110</v>
      </c>
      <c r="C28" s="33">
        <f>LEN(B28)</f>
        <v>6</v>
      </c>
      <c r="D28" t="str">
        <f>LEFT(B28,C28-2)</f>
        <v>7.4 </v>
      </c>
      <c r="E28" t="str">
        <f>SUBSTITUTE(D28,".",",",1)</f>
        <v>7,4 </v>
      </c>
      <c r="F28" s="33">
        <f>VALUE(E28)*0.001*$K$3</f>
        <v>0.925</v>
      </c>
      <c r="G28" s="31">
        <v>30</v>
      </c>
      <c r="H28" s="31">
        <v>0</v>
      </c>
      <c r="I28" s="31">
        <v>160</v>
      </c>
      <c r="J28" s="31">
        <v>20</v>
      </c>
      <c r="K28" s="31">
        <v>27</v>
      </c>
      <c r="L28" s="33">
        <f>SUM(G28:K28)</f>
        <v>237</v>
      </c>
      <c r="M28" s="33">
        <f>L28/1000</f>
        <v>0.237</v>
      </c>
      <c r="N28" s="33">
        <f>IF(N27+$F28-$M28&gt;$N$3,$N$3,IF(N27+$F28-$M28&lt;0,0,N27+$F28-$M28))</f>
        <v>4</v>
      </c>
      <c r="O28" s="33">
        <f>IF(N28=0,1,0)</f>
        <v>0</v>
      </c>
      <c r="P28" s="33">
        <f>IF(N28&lt;&gt;0,M28,0)</f>
        <v>0.237</v>
      </c>
    </row>
    <row r="29" spans="1:16" ht="12.75">
      <c r="A29" s="21">
        <v>39523</v>
      </c>
      <c r="B29" s="7" t="s">
        <v>200</v>
      </c>
      <c r="C29" s="33">
        <f>LEN(B29)</f>
        <v>6</v>
      </c>
      <c r="D29" t="str">
        <f>LEFT(B29,C29-2)</f>
        <v>0.8 </v>
      </c>
      <c r="E29" t="str">
        <f>SUBSTITUTE(D29,".",",",1)</f>
        <v>0,8 </v>
      </c>
      <c r="F29" s="33">
        <f>VALUE(E29)*0.001*$K$3</f>
        <v>0.1</v>
      </c>
      <c r="G29" s="31">
        <v>30</v>
      </c>
      <c r="H29" s="31">
        <v>0</v>
      </c>
      <c r="I29" s="31">
        <v>0</v>
      </c>
      <c r="J29" s="31">
        <v>0</v>
      </c>
      <c r="K29" s="31">
        <v>30</v>
      </c>
      <c r="L29" s="33">
        <f>SUM(G29:K29)</f>
        <v>60</v>
      </c>
      <c r="M29" s="33">
        <f>L29/1000</f>
        <v>0.06</v>
      </c>
      <c r="N29" s="33">
        <f>IF(N28+$F29-$M29&gt;$N$3,$N$3,IF(N28+$F29-$M29&lt;0,0,N28+$F29-$M29))</f>
        <v>4</v>
      </c>
      <c r="O29" s="33">
        <f>IF(N29=0,1,0)</f>
        <v>0</v>
      </c>
      <c r="P29" s="33">
        <f>IF(N29&lt;&gt;0,M29,0)</f>
        <v>0.06</v>
      </c>
    </row>
    <row r="30" spans="1:16" ht="12.75">
      <c r="A30" s="21">
        <v>39524</v>
      </c>
      <c r="B30" s="7" t="s">
        <v>76</v>
      </c>
      <c r="C30" s="33">
        <f>LEN(B30)</f>
        <v>4</v>
      </c>
      <c r="D30" t="str">
        <f>LEFT(B30,C30-2)</f>
        <v>0 </v>
      </c>
      <c r="E30" t="str">
        <f>SUBSTITUTE(D30,".",",",1)</f>
        <v>0 </v>
      </c>
      <c r="F30" s="33">
        <f>VALUE(E30)*0.001*$K$3</f>
        <v>0</v>
      </c>
      <c r="G30" s="31">
        <v>30</v>
      </c>
      <c r="H30" s="31">
        <v>0</v>
      </c>
      <c r="I30" s="31">
        <v>0</v>
      </c>
      <c r="J30" s="31">
        <v>0</v>
      </c>
      <c r="K30" s="31">
        <v>27</v>
      </c>
      <c r="L30" s="33">
        <f>SUM(G30:K30)</f>
        <v>57</v>
      </c>
      <c r="M30" s="33">
        <f>L30/1000</f>
        <v>0.057</v>
      </c>
      <c r="N30" s="33">
        <f>IF(N29+$F30-$M30&gt;$N$3,$N$3,IF(N29+$F30-$M30&lt;0,0,N29+$F30-$M30))</f>
        <v>3.943</v>
      </c>
      <c r="O30" s="33">
        <f>IF(N30=0,1,0)</f>
        <v>0</v>
      </c>
      <c r="P30" s="33">
        <f>IF(N30&lt;&gt;0,M30,0)</f>
        <v>0.057</v>
      </c>
    </row>
    <row r="31" spans="1:16" ht="12.75">
      <c r="A31" s="21">
        <v>39525</v>
      </c>
      <c r="B31" s="7" t="s">
        <v>76</v>
      </c>
      <c r="C31" s="33">
        <f>LEN(B31)</f>
        <v>4</v>
      </c>
      <c r="D31" t="str">
        <f>LEFT(B31,C31-2)</f>
        <v>0 </v>
      </c>
      <c r="E31" t="str">
        <f>SUBSTITUTE(D31,".",",",1)</f>
        <v>0 </v>
      </c>
      <c r="F31" s="33">
        <f>VALUE(E31)*0.001*$K$3</f>
        <v>0</v>
      </c>
      <c r="G31" s="31">
        <v>30</v>
      </c>
      <c r="H31" s="31">
        <v>60</v>
      </c>
      <c r="I31" s="31">
        <v>0</v>
      </c>
      <c r="J31" s="31">
        <v>0</v>
      </c>
      <c r="K31" s="31">
        <v>30</v>
      </c>
      <c r="L31" s="33">
        <f>SUM(G31:K31)</f>
        <v>120</v>
      </c>
      <c r="M31" s="33">
        <f>L31/1000</f>
        <v>0.12</v>
      </c>
      <c r="N31" s="33">
        <f>IF(N30+$F31-$M31&gt;$N$3,$N$3,IF(N30+$F31-$M31&lt;0,0,N30+$F31-$M31))</f>
        <v>3.823</v>
      </c>
      <c r="O31" s="33">
        <f>IF(N31=0,1,0)</f>
        <v>0</v>
      </c>
      <c r="P31" s="33">
        <f>IF(N31&lt;&gt;0,M31,0)</f>
        <v>0.12</v>
      </c>
    </row>
    <row r="32" spans="1:16" ht="12.75">
      <c r="A32" s="21">
        <v>39526</v>
      </c>
      <c r="B32" s="7" t="s">
        <v>76</v>
      </c>
      <c r="C32" s="33">
        <f>LEN(B32)</f>
        <v>4</v>
      </c>
      <c r="D32" t="str">
        <f>LEFT(B32,C32-2)</f>
        <v>0 </v>
      </c>
      <c r="E32" t="str">
        <f>SUBSTITUTE(D32,".",",",1)</f>
        <v>0 </v>
      </c>
      <c r="F32" s="33">
        <f>VALUE(E32)*0.001*$K$3</f>
        <v>0</v>
      </c>
      <c r="G32" s="31">
        <v>20</v>
      </c>
      <c r="H32" s="31">
        <v>60</v>
      </c>
      <c r="I32" s="31">
        <v>0</v>
      </c>
      <c r="J32" s="31">
        <v>0</v>
      </c>
      <c r="K32" s="31">
        <v>0</v>
      </c>
      <c r="L32" s="33">
        <f>SUM(G32:K32)</f>
        <v>80</v>
      </c>
      <c r="M32" s="33">
        <f>L32/1000</f>
        <v>0.08</v>
      </c>
      <c r="N32" s="33">
        <f>IF(N31+$F32-$M32&gt;$N$3,$N$3,IF(N31+$F32-$M32&lt;0,0,N31+$F32-$M32))</f>
        <v>3.743</v>
      </c>
      <c r="O32" s="33">
        <f>IF(N32=0,1,0)</f>
        <v>0</v>
      </c>
      <c r="P32" s="33">
        <f>IF(N32&lt;&gt;0,M32,0)</f>
        <v>0.08</v>
      </c>
    </row>
    <row r="33" spans="1:16" ht="12.75">
      <c r="A33" s="21">
        <v>39527</v>
      </c>
      <c r="B33" s="7" t="s">
        <v>94</v>
      </c>
      <c r="C33" s="33">
        <f>LEN(B33)</f>
        <v>6</v>
      </c>
      <c r="D33" t="str">
        <f>LEFT(B33,C33-2)</f>
        <v>0.4 </v>
      </c>
      <c r="E33" t="str">
        <f>SUBSTITUTE(D33,".",",",1)</f>
        <v>0,4 </v>
      </c>
      <c r="F33" s="33">
        <f>VALUE(E33)*0.001*$K$3</f>
        <v>0.05</v>
      </c>
      <c r="G33" s="31">
        <v>30</v>
      </c>
      <c r="H33" s="31">
        <v>0</v>
      </c>
      <c r="I33" s="31">
        <v>0</v>
      </c>
      <c r="J33" s="31">
        <v>0</v>
      </c>
      <c r="K33" s="31">
        <v>30</v>
      </c>
      <c r="L33" s="33">
        <f>SUM(G33:K33)</f>
        <v>60</v>
      </c>
      <c r="M33" s="33">
        <f>L33/1000</f>
        <v>0.06</v>
      </c>
      <c r="N33" s="33">
        <f>IF(N32+$F33-$M33&gt;$N$3,$N$3,IF(N32+$F33-$M33&lt;0,0,N32+$F33-$M33))</f>
        <v>3.7329999999999997</v>
      </c>
      <c r="O33" s="33">
        <f>IF(N33=0,1,0)</f>
        <v>0</v>
      </c>
      <c r="P33" s="33">
        <f>IF(N33&lt;&gt;0,M33,0)</f>
        <v>0.06</v>
      </c>
    </row>
    <row r="34" spans="1:16" ht="12.75">
      <c r="A34" s="21">
        <v>39528</v>
      </c>
      <c r="B34" s="7" t="s">
        <v>554</v>
      </c>
      <c r="C34" s="33">
        <f>LEN(B34)</f>
        <v>6</v>
      </c>
      <c r="D34" t="str">
        <f>LEFT(B34,C34-2)</f>
        <v>5.4 </v>
      </c>
      <c r="E34" t="str">
        <f>SUBSTITUTE(D34,".",",",1)</f>
        <v>5,4 </v>
      </c>
      <c r="F34" s="33">
        <f>VALUE(E34)*0.001*$K$3</f>
        <v>0.675</v>
      </c>
      <c r="G34" s="31">
        <v>30</v>
      </c>
      <c r="H34" s="31">
        <v>60</v>
      </c>
      <c r="I34" s="31">
        <v>0</v>
      </c>
      <c r="J34" s="31">
        <v>0</v>
      </c>
      <c r="K34" s="31">
        <v>69</v>
      </c>
      <c r="L34" s="33">
        <f>SUM(G34:K34)</f>
        <v>159</v>
      </c>
      <c r="M34" s="33">
        <f>L34/1000</f>
        <v>0.159</v>
      </c>
      <c r="N34" s="33">
        <f>IF(N33+$F34-$M34&gt;$N$3,$N$3,IF(N33+$F34-$M34&lt;0,0,N33+$F34-$M34))</f>
        <v>4</v>
      </c>
      <c r="O34" s="33">
        <f>IF(N34=0,1,0)</f>
        <v>0</v>
      </c>
      <c r="P34" s="33">
        <f>IF(N34&lt;&gt;0,M34,0)</f>
        <v>0.159</v>
      </c>
    </row>
    <row r="35" spans="1:16" ht="12.75">
      <c r="A35" s="21">
        <v>39529</v>
      </c>
      <c r="B35" s="7" t="s">
        <v>713</v>
      </c>
      <c r="C35" s="33">
        <f>LEN(B35)</f>
        <v>7</v>
      </c>
      <c r="D35" t="str">
        <f>LEFT(B35,C35-2)</f>
        <v> 2.2 </v>
      </c>
      <c r="E35" t="str">
        <f>SUBSTITUTE(D35,".",",",1)</f>
        <v> 2,2 </v>
      </c>
      <c r="F35" s="33">
        <f>VALUE(E35)*0.001*$K$3</f>
        <v>0.275</v>
      </c>
      <c r="G35" s="31">
        <v>30</v>
      </c>
      <c r="H35" s="31">
        <v>0</v>
      </c>
      <c r="I35" s="31">
        <v>160</v>
      </c>
      <c r="J35" s="31">
        <v>0</v>
      </c>
      <c r="K35" s="31">
        <v>66</v>
      </c>
      <c r="L35" s="33">
        <f>SUM(G35:K35)</f>
        <v>256</v>
      </c>
      <c r="M35" s="33">
        <f>L35/1000</f>
        <v>0.256</v>
      </c>
      <c r="N35" s="33">
        <f>IF(N34+$F35-$M35&gt;$N$3,$N$3,IF(N34+$F35-$M35&lt;0,0,N34+$F35-$M35))</f>
        <v>4</v>
      </c>
      <c r="O35" s="33">
        <f>IF(N35=0,1,0)</f>
        <v>0</v>
      </c>
      <c r="P35" s="33">
        <f>IF(N35&lt;&gt;0,M35,0)</f>
        <v>0.256</v>
      </c>
    </row>
    <row r="36" spans="1:16" ht="12.75">
      <c r="A36" s="21">
        <v>39530</v>
      </c>
      <c r="B36" s="7" t="s">
        <v>110</v>
      </c>
      <c r="C36" s="33">
        <f>LEN(B36)</f>
        <v>6</v>
      </c>
      <c r="D36" t="str">
        <f>LEFT(B36,C36-2)</f>
        <v>7.4 </v>
      </c>
      <c r="E36" t="str">
        <f>SUBSTITUTE(D36,".",",",1)</f>
        <v>7,4 </v>
      </c>
      <c r="F36" s="33">
        <f>VALUE(E36)*0.001*$K$3</f>
        <v>0.925</v>
      </c>
      <c r="G36" s="31">
        <v>30</v>
      </c>
      <c r="H36" s="31">
        <v>0</v>
      </c>
      <c r="I36" s="31">
        <v>0</v>
      </c>
      <c r="J36" s="31">
        <v>10</v>
      </c>
      <c r="K36" s="31">
        <v>39</v>
      </c>
      <c r="L36" s="33">
        <f>SUM(G36:K36)</f>
        <v>79</v>
      </c>
      <c r="M36" s="33">
        <f>L36/1000</f>
        <v>0.079</v>
      </c>
      <c r="N36" s="33">
        <f>IF(N35+$F36-$M36&gt;$N$3,$N$3,IF(N35+$F36-$M36&lt;0,0,N35+$F36-$M36))</f>
        <v>4</v>
      </c>
      <c r="O36" s="33">
        <f>IF(N36=0,1,0)</f>
        <v>0</v>
      </c>
      <c r="P36" s="33">
        <f>IF(N36&lt;&gt;0,M36,0)</f>
        <v>0.079</v>
      </c>
    </row>
    <row r="37" spans="1:16" ht="12.75">
      <c r="A37" s="21">
        <v>39531</v>
      </c>
      <c r="B37" s="7" t="s">
        <v>75</v>
      </c>
      <c r="C37" s="33">
        <f>LEN(B37)</f>
        <v>6</v>
      </c>
      <c r="D37" t="str">
        <f>LEFT(B37,C37-2)</f>
        <v>1.2 </v>
      </c>
      <c r="E37" t="str">
        <f>SUBSTITUTE(D37,".",",",1)</f>
        <v>1,2 </v>
      </c>
      <c r="F37" s="33">
        <f>VALUE(E37)*0.001*$K$3</f>
        <v>0.15</v>
      </c>
      <c r="G37" s="31">
        <v>30</v>
      </c>
      <c r="H37" s="31">
        <v>0</v>
      </c>
      <c r="I37" s="31">
        <v>0</v>
      </c>
      <c r="J37" s="31">
        <v>0</v>
      </c>
      <c r="K37" s="31">
        <v>95</v>
      </c>
      <c r="L37" s="33">
        <f>SUM(G37:K37)</f>
        <v>125</v>
      </c>
      <c r="M37" s="33">
        <f>L37/1000</f>
        <v>0.125</v>
      </c>
      <c r="N37" s="33">
        <f>IF(N36+$F37-$M37&gt;$N$3,$N$3,IF(N36+$F37-$M37&lt;0,0,N36+$F37-$M37))</f>
        <v>4</v>
      </c>
      <c r="O37" s="33">
        <f>IF(N37=0,1,0)</f>
        <v>0</v>
      </c>
      <c r="P37" s="33">
        <f>IF(N37&lt;&gt;0,M37,0)</f>
        <v>0.125</v>
      </c>
    </row>
    <row r="38" spans="1:16" ht="12.75">
      <c r="A38" s="21">
        <v>39532</v>
      </c>
      <c r="B38" s="7" t="s">
        <v>94</v>
      </c>
      <c r="C38" s="33">
        <f>LEN(B38)</f>
        <v>6</v>
      </c>
      <c r="D38" t="str">
        <f>LEFT(B38,C38-2)</f>
        <v>0.4 </v>
      </c>
      <c r="E38" t="str">
        <f>SUBSTITUTE(D38,".",",",1)</f>
        <v>0,4 </v>
      </c>
      <c r="F38" s="33">
        <f>VALUE(E38)*0.001*$K$3</f>
        <v>0.05</v>
      </c>
      <c r="G38" s="31">
        <v>30</v>
      </c>
      <c r="H38" s="31">
        <v>60</v>
      </c>
      <c r="I38" s="31">
        <v>0</v>
      </c>
      <c r="J38" s="31">
        <v>0</v>
      </c>
      <c r="K38" s="31">
        <v>10</v>
      </c>
      <c r="L38" s="33">
        <f>SUM(G38:K38)</f>
        <v>100</v>
      </c>
      <c r="M38" s="33">
        <f>L38/1000</f>
        <v>0.1</v>
      </c>
      <c r="N38" s="33">
        <f>IF(N37+$F38-$M38&gt;$N$3,$N$3,IF(N37+$F38-$M38&lt;0,0,N37+$F38-$M38))</f>
        <v>3.9499999999999997</v>
      </c>
      <c r="O38" s="33">
        <f>IF(N38=0,1,0)</f>
        <v>0</v>
      </c>
      <c r="P38" s="33">
        <f>IF(N38&lt;&gt;0,M38,0)</f>
        <v>0.1</v>
      </c>
    </row>
    <row r="39" spans="1:16" ht="12.75">
      <c r="A39" s="21">
        <v>39533</v>
      </c>
      <c r="B39" s="7" t="s">
        <v>714</v>
      </c>
      <c r="C39" s="33">
        <f>LEN(B39)</f>
        <v>5</v>
      </c>
      <c r="D39" t="str">
        <f>LEFT(B39,C39-2)</f>
        <v>13 </v>
      </c>
      <c r="E39" t="str">
        <f>SUBSTITUTE(D39,".",",",1)</f>
        <v>13 </v>
      </c>
      <c r="F39" s="33">
        <f>VALUE(E39)*0.001*$K$3</f>
        <v>1.6250000000000002</v>
      </c>
      <c r="G39" s="31">
        <v>30</v>
      </c>
      <c r="H39" s="31">
        <v>60</v>
      </c>
      <c r="I39" s="31">
        <v>0</v>
      </c>
      <c r="J39" s="31">
        <v>20</v>
      </c>
      <c r="K39" s="31">
        <v>0</v>
      </c>
      <c r="L39" s="33">
        <f>SUM(G39:K39)</f>
        <v>110</v>
      </c>
      <c r="M39" s="33">
        <f>L39/1000</f>
        <v>0.11</v>
      </c>
      <c r="N39" s="33">
        <f>IF(N38+$F39-$M39&gt;$N$3,$N$3,IF(N38+$F39-$M39&lt;0,0,N38+$F39-$M39))</f>
        <v>4</v>
      </c>
      <c r="O39" s="33">
        <f>IF(N39=0,1,0)</f>
        <v>0</v>
      </c>
      <c r="P39" s="33">
        <f>IF(N39&lt;&gt;0,M39,0)</f>
        <v>0.11</v>
      </c>
    </row>
    <row r="40" spans="1:16" ht="12.75">
      <c r="A40" s="21">
        <v>39534</v>
      </c>
      <c r="B40" s="7" t="s">
        <v>76</v>
      </c>
      <c r="C40" s="33">
        <f>LEN(B40)</f>
        <v>4</v>
      </c>
      <c r="D40" t="str">
        <f>LEFT(B40,C40-2)</f>
        <v>0 </v>
      </c>
      <c r="E40" t="str">
        <f>SUBSTITUTE(D40,".",",",1)</f>
        <v>0 </v>
      </c>
      <c r="F40" s="33">
        <f>VALUE(E40)*0.001*$K$3</f>
        <v>0</v>
      </c>
      <c r="G40" s="31">
        <v>30</v>
      </c>
      <c r="H40" s="31">
        <v>40</v>
      </c>
      <c r="I40" s="31">
        <v>0</v>
      </c>
      <c r="J40" s="31">
        <v>0</v>
      </c>
      <c r="K40" s="31">
        <v>60</v>
      </c>
      <c r="L40" s="33">
        <f>SUM(G40:K40)</f>
        <v>130</v>
      </c>
      <c r="M40" s="33">
        <f>L40/1000</f>
        <v>0.13</v>
      </c>
      <c r="N40" s="33">
        <f>IF(N39+$F40-$M40&gt;$N$3,$N$3,IF(N39+$F40-$M40&lt;0,0,N39+$F40-$M40))</f>
        <v>3.87</v>
      </c>
      <c r="O40" s="33">
        <f>IF(N40=0,1,0)</f>
        <v>0</v>
      </c>
      <c r="P40" s="33">
        <f>IF(N40&lt;&gt;0,M40,0)</f>
        <v>0.13</v>
      </c>
    </row>
    <row r="41" spans="1:16" ht="12.75">
      <c r="A41" s="21">
        <v>39535</v>
      </c>
      <c r="B41" s="7" t="s">
        <v>164</v>
      </c>
      <c r="C41" s="33">
        <f>LEN(B41)</f>
        <v>4</v>
      </c>
      <c r="D41" t="str">
        <f>LEFT(B41,C41-2)</f>
        <v>2 </v>
      </c>
      <c r="E41" t="str">
        <f>SUBSTITUTE(D41,".",",",1)</f>
        <v>2 </v>
      </c>
      <c r="F41" s="33">
        <f>VALUE(E41)*0.001*$K$3</f>
        <v>0.25</v>
      </c>
      <c r="G41" s="31">
        <v>30</v>
      </c>
      <c r="H41" s="31">
        <v>60</v>
      </c>
      <c r="I41" s="31">
        <v>0</v>
      </c>
      <c r="J41" s="31">
        <v>0</v>
      </c>
      <c r="K41" s="31">
        <v>42</v>
      </c>
      <c r="L41" s="33">
        <f>SUM(G41:K41)</f>
        <v>132</v>
      </c>
      <c r="M41" s="33">
        <f>L41/1000</f>
        <v>0.132</v>
      </c>
      <c r="N41" s="33">
        <f>IF(N40+$F41-$M41&gt;$N$3,$N$3,IF(N40+$F41-$M41&lt;0,0,N40+$F41-$M41))</f>
        <v>3.988</v>
      </c>
      <c r="O41" s="33">
        <f>IF(N41=0,1,0)</f>
        <v>0</v>
      </c>
      <c r="P41" s="33">
        <f>IF(N41&lt;&gt;0,M41,0)</f>
        <v>0.132</v>
      </c>
    </row>
    <row r="42" spans="1:16" ht="12.75">
      <c r="A42" s="21">
        <v>39536</v>
      </c>
      <c r="B42" s="7" t="s">
        <v>76</v>
      </c>
      <c r="C42" s="33">
        <f>LEN(B42)</f>
        <v>4</v>
      </c>
      <c r="D42" t="str">
        <f>LEFT(B42,C42-2)</f>
        <v>0 </v>
      </c>
      <c r="E42" t="str">
        <f>SUBSTITUTE(D42,".",",",1)</f>
        <v>0 </v>
      </c>
      <c r="F42" s="33">
        <f>VALUE(E42)*0.001*$K$3</f>
        <v>0</v>
      </c>
      <c r="G42" s="31">
        <v>50</v>
      </c>
      <c r="H42" s="31">
        <v>0</v>
      </c>
      <c r="I42" s="31">
        <v>160</v>
      </c>
      <c r="J42" s="31">
        <v>0</v>
      </c>
      <c r="K42" s="31">
        <v>43</v>
      </c>
      <c r="L42" s="33">
        <f>SUM(G42:K42)</f>
        <v>253</v>
      </c>
      <c r="M42" s="33">
        <f>L42/1000</f>
        <v>0.253</v>
      </c>
      <c r="N42" s="33">
        <f>IF(N41+$F42-$M42&gt;$N$3,$N$3,IF(N41+$F42-$M42&lt;0,0,N41+$F42-$M42))</f>
        <v>3.735</v>
      </c>
      <c r="O42" s="33">
        <f>IF(N42=0,1,0)</f>
        <v>0</v>
      </c>
      <c r="P42" s="33">
        <f>IF(N42&lt;&gt;0,M42,0)</f>
        <v>0.253</v>
      </c>
    </row>
    <row r="43" spans="1:16" ht="12.75">
      <c r="A43" s="21">
        <v>39537</v>
      </c>
      <c r="B43" s="7" t="s">
        <v>307</v>
      </c>
      <c r="C43" s="33">
        <f>LEN(B43)</f>
        <v>4</v>
      </c>
      <c r="D43" t="str">
        <f>LEFT(B43,C43-2)</f>
        <v>6 </v>
      </c>
      <c r="E43" t="str">
        <f>SUBSTITUTE(D43,".",",",1)</f>
        <v>6 </v>
      </c>
      <c r="F43" s="33">
        <f>VALUE(E43)*0.001*$K$3</f>
        <v>0.75</v>
      </c>
      <c r="G43" s="31">
        <v>40</v>
      </c>
      <c r="H43" s="31">
        <v>0</v>
      </c>
      <c r="I43" s="31">
        <v>0</v>
      </c>
      <c r="J43" s="31">
        <v>0</v>
      </c>
      <c r="K43" s="31">
        <v>39</v>
      </c>
      <c r="L43" s="33">
        <f>SUM(G43:K43)</f>
        <v>79</v>
      </c>
      <c r="M43" s="33">
        <f>L43/1000</f>
        <v>0.079</v>
      </c>
      <c r="N43" s="33">
        <f>IF(N42+$F43-$M43&gt;$N$3,$N$3,IF(N42+$F43-$M43&lt;0,0,N42+$F43-$M43))</f>
        <v>4</v>
      </c>
      <c r="O43" s="33">
        <f>IF(N43=0,1,0)</f>
        <v>0</v>
      </c>
      <c r="P43" s="33">
        <f>IF(N43&lt;&gt;0,M43,0)</f>
        <v>0.079</v>
      </c>
    </row>
    <row r="44" spans="1:16" ht="12.75">
      <c r="A44" s="21">
        <v>39538</v>
      </c>
      <c r="B44" s="7" t="s">
        <v>715</v>
      </c>
      <c r="C44" s="33">
        <f>LEN(B44)</f>
        <v>6</v>
      </c>
      <c r="D44" t="str">
        <f>LEFT(B44,C44-2)</f>
        <v>0,8 </v>
      </c>
      <c r="E44" t="str">
        <f>SUBSTITUTE(D44,".",",",1)</f>
        <v>0,8 </v>
      </c>
      <c r="F44" s="33">
        <f>VALUE(E44)*0.001*$K$3</f>
        <v>0.1</v>
      </c>
      <c r="G44" s="31">
        <v>30</v>
      </c>
      <c r="H44" s="31">
        <v>60</v>
      </c>
      <c r="I44" s="31">
        <v>0</v>
      </c>
      <c r="J44" s="31">
        <v>0</v>
      </c>
      <c r="K44" s="31">
        <v>4</v>
      </c>
      <c r="L44" s="33">
        <f>SUM(G44:K44)</f>
        <v>94</v>
      </c>
      <c r="M44" s="33">
        <f>L44/1000</f>
        <v>0.094</v>
      </c>
      <c r="N44" s="33">
        <f>IF(N43+$F44-$M44&gt;$N$3,$N$3,IF(N43+$F44-$M44&lt;0,0,N43+$F44-$M44))</f>
        <v>4</v>
      </c>
      <c r="O44" s="33">
        <f>IF(N44=0,1,0)</f>
        <v>0</v>
      </c>
      <c r="P44" s="33">
        <f>IF(N44&lt;&gt;0,M44,0)</f>
        <v>0.094</v>
      </c>
    </row>
    <row r="45" spans="1:16" ht="12.75">
      <c r="A45" s="21">
        <v>39539</v>
      </c>
      <c r="B45" s="7" t="s">
        <v>716</v>
      </c>
      <c r="C45" s="33">
        <f>LEN(B45)</f>
        <v>6</v>
      </c>
      <c r="D45" t="str">
        <f>LEFT(B45,C45-2)</f>
        <v>0,2 </v>
      </c>
      <c r="E45" t="str">
        <f>SUBSTITUTE(D45,".",",",1)</f>
        <v>0,2 </v>
      </c>
      <c r="F45" s="33">
        <f>VALUE(E45)*0.001*$K$3</f>
        <v>0.025</v>
      </c>
      <c r="G45" s="31">
        <v>30</v>
      </c>
      <c r="H45" s="31">
        <v>60</v>
      </c>
      <c r="I45" s="31">
        <v>0</v>
      </c>
      <c r="J45" s="31">
        <v>0</v>
      </c>
      <c r="K45" s="31">
        <v>10</v>
      </c>
      <c r="L45" s="33">
        <f>SUM(G45:K45)</f>
        <v>100</v>
      </c>
      <c r="M45" s="33">
        <f>L45/1000</f>
        <v>0.1</v>
      </c>
      <c r="N45" s="33">
        <f>IF(N44+$F45-$M45&gt;$N$3,$N$3,IF(N44+$F45-$M45&lt;0,0,N44+$F45-$M45))</f>
        <v>3.9250000000000003</v>
      </c>
      <c r="O45" s="33">
        <f>IF(N45=0,1,0)</f>
        <v>0</v>
      </c>
      <c r="P45" s="33">
        <f>IF(N45&lt;&gt;0,M45,0)</f>
        <v>0.1</v>
      </c>
    </row>
    <row r="46" spans="1:16" ht="12.75">
      <c r="A46" s="21">
        <v>39540</v>
      </c>
      <c r="B46" s="7" t="s">
        <v>76</v>
      </c>
      <c r="C46" s="33">
        <f>LEN(B46)</f>
        <v>4</v>
      </c>
      <c r="D46" t="str">
        <f>LEFT(B46,C46-2)</f>
        <v>0 </v>
      </c>
      <c r="E46" t="str">
        <f>SUBSTITUTE(D46,".",",",1)</f>
        <v>0 </v>
      </c>
      <c r="F46" s="33">
        <f>VALUE(E46)*0.001*$K$3</f>
        <v>0</v>
      </c>
      <c r="G46" s="31">
        <v>30</v>
      </c>
      <c r="H46" s="31">
        <v>60</v>
      </c>
      <c r="I46" s="31">
        <v>0</v>
      </c>
      <c r="J46" s="31">
        <v>0</v>
      </c>
      <c r="K46" s="31">
        <v>47</v>
      </c>
      <c r="L46" s="33">
        <f>SUM(G46:K46)</f>
        <v>137</v>
      </c>
      <c r="M46" s="33">
        <f>L46/1000</f>
        <v>0.137</v>
      </c>
      <c r="N46" s="33">
        <f>IF(N45+$F46-$M46&gt;$N$3,$N$3,IF(N45+$F46-$M46&lt;0,0,N45+$F46-$M46))</f>
        <v>3.7880000000000003</v>
      </c>
      <c r="O46" s="33">
        <f>IF(N46=0,1,0)</f>
        <v>0</v>
      </c>
      <c r="P46" s="33">
        <f>IF(N46&lt;&gt;0,M46,0)</f>
        <v>0.137</v>
      </c>
    </row>
    <row r="47" spans="1:16" ht="12.75">
      <c r="A47" s="21">
        <v>39541</v>
      </c>
      <c r="B47" s="7" t="s">
        <v>76</v>
      </c>
      <c r="C47" s="33">
        <f>LEN(B47)</f>
        <v>4</v>
      </c>
      <c r="D47" t="str">
        <f>LEFT(B47,C47-2)</f>
        <v>0 </v>
      </c>
      <c r="E47" t="str">
        <f>SUBSTITUTE(D47,".",",",1)</f>
        <v>0 </v>
      </c>
      <c r="F47" s="33">
        <f>VALUE(E47)*0.001*$K$3</f>
        <v>0</v>
      </c>
      <c r="G47" s="31">
        <v>30</v>
      </c>
      <c r="H47" s="31">
        <v>0</v>
      </c>
      <c r="I47" s="31">
        <v>0</v>
      </c>
      <c r="J47" s="31">
        <v>0</v>
      </c>
      <c r="K47" s="31">
        <v>55</v>
      </c>
      <c r="L47" s="33">
        <f>SUM(G47:K47)</f>
        <v>85</v>
      </c>
      <c r="M47" s="33">
        <f>L47/1000</f>
        <v>0.085</v>
      </c>
      <c r="N47" s="33">
        <f>IF(N46+$F47-$M47&gt;$N$3,$N$3,IF(N46+$F47-$M47&lt;0,0,N46+$F47-$M47))</f>
        <v>3.7030000000000003</v>
      </c>
      <c r="O47" s="33">
        <f>IF(N47=0,1,0)</f>
        <v>0</v>
      </c>
      <c r="P47" s="33">
        <f>IF(N47&lt;&gt;0,M47,0)</f>
        <v>0.085</v>
      </c>
    </row>
    <row r="48" spans="1:16" ht="12.75">
      <c r="A48" s="21">
        <v>39542</v>
      </c>
      <c r="B48" s="7" t="s">
        <v>76</v>
      </c>
      <c r="C48" s="33">
        <f>LEN(B48)</f>
        <v>4</v>
      </c>
      <c r="D48" t="str">
        <f>LEFT(B48,C48-2)</f>
        <v>0 </v>
      </c>
      <c r="E48" t="str">
        <f>SUBSTITUTE(D48,".",",",1)</f>
        <v>0 </v>
      </c>
      <c r="F48" s="33">
        <f>VALUE(E48)*0.001*$K$3</f>
        <v>0</v>
      </c>
      <c r="G48" s="31">
        <v>30</v>
      </c>
      <c r="H48" s="31">
        <v>60</v>
      </c>
      <c r="I48" s="31">
        <v>0</v>
      </c>
      <c r="J48" s="31">
        <v>0</v>
      </c>
      <c r="K48" s="31">
        <v>40</v>
      </c>
      <c r="L48" s="33">
        <f>SUM(G48:K48)</f>
        <v>130</v>
      </c>
      <c r="M48" s="33">
        <f>L48/1000</f>
        <v>0.13</v>
      </c>
      <c r="N48" s="33">
        <f>IF(N47+$F48-$M48&gt;$N$3,$N$3,IF(N47+$F48-$M48&lt;0,0,N47+$F48-$M48))</f>
        <v>3.5730000000000004</v>
      </c>
      <c r="O48" s="33">
        <f>IF(N48=0,1,0)</f>
        <v>0</v>
      </c>
      <c r="P48" s="33">
        <f>IF(N48&lt;&gt;0,M48,0)</f>
        <v>0.13</v>
      </c>
    </row>
    <row r="49" spans="1:16" ht="12.75">
      <c r="A49" s="21">
        <v>39543</v>
      </c>
      <c r="B49" s="7" t="s">
        <v>76</v>
      </c>
      <c r="C49" s="33">
        <f>LEN(B49)</f>
        <v>4</v>
      </c>
      <c r="D49" t="str">
        <f>LEFT(B49,C49-2)</f>
        <v>0 </v>
      </c>
      <c r="E49" t="str">
        <f>SUBSTITUTE(D49,".",",",1)</f>
        <v>0 </v>
      </c>
      <c r="F49" s="33">
        <f>VALUE(E49)*0.001*$K$3</f>
        <v>0</v>
      </c>
      <c r="G49" s="31">
        <v>30</v>
      </c>
      <c r="H49" s="31">
        <v>0</v>
      </c>
      <c r="I49" s="31">
        <v>160</v>
      </c>
      <c r="J49" s="31">
        <v>0</v>
      </c>
      <c r="K49" s="31">
        <v>16</v>
      </c>
      <c r="L49" s="33">
        <f>SUM(G49:K49)</f>
        <v>206</v>
      </c>
      <c r="M49" s="33">
        <f>L49/1000</f>
        <v>0.206</v>
      </c>
      <c r="N49" s="33">
        <f>IF(N48+$F49-$M49&gt;$N$3,$N$3,IF(N48+$F49-$M49&lt;0,0,N48+$F49-$M49))</f>
        <v>3.3670000000000004</v>
      </c>
      <c r="O49" s="33">
        <f>IF(N49=0,1,0)</f>
        <v>0</v>
      </c>
      <c r="P49" s="33">
        <f>IF(N49&lt;&gt;0,M49,0)</f>
        <v>0.206</v>
      </c>
    </row>
    <row r="50" spans="1:16" ht="12.75">
      <c r="A50" s="21">
        <v>39544</v>
      </c>
      <c r="B50" s="7" t="s">
        <v>82</v>
      </c>
      <c r="C50" s="33">
        <f>LEN(B50)</f>
        <v>4</v>
      </c>
      <c r="D50" t="str">
        <f>LEFT(B50,C50-2)</f>
        <v>3 </v>
      </c>
      <c r="E50" t="str">
        <f>SUBSTITUTE(D50,".",",",1)</f>
        <v>3 </v>
      </c>
      <c r="F50" s="33">
        <f>VALUE(E50)*0.001*$K$3</f>
        <v>0.375</v>
      </c>
      <c r="G50" s="31">
        <v>30</v>
      </c>
      <c r="H50" s="31">
        <v>0</v>
      </c>
      <c r="I50" s="31">
        <v>0</v>
      </c>
      <c r="J50" s="31">
        <v>0</v>
      </c>
      <c r="K50" s="31">
        <v>40</v>
      </c>
      <c r="L50" s="33">
        <f>SUM(G50:K50)</f>
        <v>70</v>
      </c>
      <c r="M50" s="33">
        <f>L50/1000</f>
        <v>0.07</v>
      </c>
      <c r="N50" s="33">
        <f>IF(N49+$F50-$M50&gt;$N$3,$N$3,IF(N49+$F50-$M50&lt;0,0,N49+$F50-$M50))</f>
        <v>3.6720000000000006</v>
      </c>
      <c r="O50" s="33">
        <f>IF(N50=0,1,0)</f>
        <v>0</v>
      </c>
      <c r="P50" s="33">
        <f>IF(N50&lt;&gt;0,M50,0)</f>
        <v>0.07</v>
      </c>
    </row>
    <row r="51" spans="1:16" ht="12.75">
      <c r="A51" s="21">
        <v>39545</v>
      </c>
      <c r="B51" s="7" t="s">
        <v>76</v>
      </c>
      <c r="C51" s="33">
        <f>LEN(B51)</f>
        <v>4</v>
      </c>
      <c r="D51" t="str">
        <f>LEFT(B51,C51-2)</f>
        <v>0 </v>
      </c>
      <c r="E51" t="str">
        <f>SUBSTITUTE(D51,".",",",1)</f>
        <v>0 </v>
      </c>
      <c r="F51" s="33">
        <f>VALUE(E51)*0.001*$K$3</f>
        <v>0</v>
      </c>
      <c r="G51" s="31">
        <v>30</v>
      </c>
      <c r="H51" s="31">
        <v>60</v>
      </c>
      <c r="I51" s="31">
        <v>0</v>
      </c>
      <c r="J51" s="31">
        <v>0</v>
      </c>
      <c r="K51" s="31">
        <v>10</v>
      </c>
      <c r="L51" s="33">
        <f>SUM(G51:K51)</f>
        <v>100</v>
      </c>
      <c r="M51" s="33">
        <f>L51/1000</f>
        <v>0.1</v>
      </c>
      <c r="N51" s="33">
        <f>IF(N50+$F51-$M51&gt;$N$3,$N$3,IF(N50+$F51-$M51&lt;0,0,N50+$F51-$M51))</f>
        <v>3.5720000000000005</v>
      </c>
      <c r="O51" s="33">
        <f>IF(N51=0,1,0)</f>
        <v>0</v>
      </c>
      <c r="P51" s="33">
        <f>IF(N51&lt;&gt;0,M51,0)</f>
        <v>0.1</v>
      </c>
    </row>
    <row r="52" spans="1:16" ht="12.75">
      <c r="A52" s="21">
        <v>39546</v>
      </c>
      <c r="B52" s="7" t="s">
        <v>76</v>
      </c>
      <c r="C52" s="33">
        <f>LEN(B52)</f>
        <v>4</v>
      </c>
      <c r="D52" t="str">
        <f>LEFT(B52,C52-2)</f>
        <v>0 </v>
      </c>
      <c r="E52" t="str">
        <f>SUBSTITUTE(D52,".",",",1)</f>
        <v>0 </v>
      </c>
      <c r="F52" s="33">
        <f>VALUE(E52)*0.001*$K$3</f>
        <v>0</v>
      </c>
      <c r="G52" s="31">
        <v>30</v>
      </c>
      <c r="H52" s="31">
        <v>57</v>
      </c>
      <c r="I52" s="31">
        <v>0</v>
      </c>
      <c r="J52" s="31">
        <v>0</v>
      </c>
      <c r="K52" s="31">
        <v>0</v>
      </c>
      <c r="L52" s="33">
        <f>SUM(G52:K52)</f>
        <v>87</v>
      </c>
      <c r="M52" s="33">
        <f>L52/1000</f>
        <v>0.087</v>
      </c>
      <c r="N52" s="33">
        <f>IF(N51+$F52-$M52&gt;$N$3,$N$3,IF(N51+$F52-$M52&lt;0,0,N51+$F52-$M52))</f>
        <v>3.4850000000000003</v>
      </c>
      <c r="O52" s="33">
        <f>IF(N52=0,1,0)</f>
        <v>0</v>
      </c>
      <c r="P52" s="33">
        <f>IF(N52&lt;&gt;0,M52,0)</f>
        <v>0.087</v>
      </c>
    </row>
    <row r="53" spans="1:16" ht="12.75">
      <c r="A53" s="21">
        <v>39547</v>
      </c>
      <c r="B53" s="7" t="s">
        <v>76</v>
      </c>
      <c r="C53" s="33">
        <f>LEN(B53)</f>
        <v>4</v>
      </c>
      <c r="D53" t="str">
        <f>LEFT(B53,C53-2)</f>
        <v>0 </v>
      </c>
      <c r="E53" t="str">
        <f>SUBSTITUTE(D53,".",",",1)</f>
        <v>0 </v>
      </c>
      <c r="F53" s="33">
        <f>VALUE(E53)*0.001*$K$3</f>
        <v>0</v>
      </c>
      <c r="G53" s="31">
        <v>30</v>
      </c>
      <c r="H53" s="31">
        <v>61</v>
      </c>
      <c r="I53" s="31">
        <v>0</v>
      </c>
      <c r="J53" s="31">
        <v>0</v>
      </c>
      <c r="K53" s="31">
        <v>0</v>
      </c>
      <c r="L53" s="33">
        <f>SUM(G53:K53)</f>
        <v>91</v>
      </c>
      <c r="M53" s="33">
        <f>L53/1000</f>
        <v>0.091</v>
      </c>
      <c r="N53" s="33">
        <f>IF(N52+$F53-$M53&gt;$N$3,$N$3,IF(N52+$F53-$M53&lt;0,0,N52+$F53-$M53))</f>
        <v>3.394</v>
      </c>
      <c r="O53" s="33">
        <f>IF(N53=0,1,0)</f>
        <v>0</v>
      </c>
      <c r="P53" s="33">
        <f>IF(N53&lt;&gt;0,M53,0)</f>
        <v>0.091</v>
      </c>
    </row>
    <row r="54" spans="1:16" ht="12.75">
      <c r="A54" s="21">
        <v>39548</v>
      </c>
      <c r="B54" s="7" t="s">
        <v>76</v>
      </c>
      <c r="C54" s="33">
        <f>LEN(B54)</f>
        <v>4</v>
      </c>
      <c r="D54" t="str">
        <f>LEFT(B54,C54-2)</f>
        <v>0 </v>
      </c>
      <c r="E54" t="str">
        <f>SUBSTITUTE(D54,".",",",1)</f>
        <v>0 </v>
      </c>
      <c r="F54" s="33">
        <f>VALUE(E54)*0.001*$K$3</f>
        <v>0</v>
      </c>
      <c r="G54" s="31">
        <v>30</v>
      </c>
      <c r="H54" s="31">
        <v>0</v>
      </c>
      <c r="I54" s="31">
        <v>0</v>
      </c>
      <c r="J54" s="31">
        <v>20</v>
      </c>
      <c r="K54" s="31">
        <v>29</v>
      </c>
      <c r="L54" s="33">
        <f>SUM(G54:K54)</f>
        <v>79</v>
      </c>
      <c r="M54" s="33">
        <f>L54/1000</f>
        <v>0.079</v>
      </c>
      <c r="N54" s="33">
        <f>IF(N53+$F54-$M54&gt;$N$3,$N$3,IF(N53+$F54-$M54&lt;0,0,N53+$F54-$M54))</f>
        <v>3.315</v>
      </c>
      <c r="O54" s="33">
        <f>IF(N54=0,1,0)</f>
        <v>0</v>
      </c>
      <c r="P54" s="33">
        <f>IF(N54&lt;&gt;0,M54,0)</f>
        <v>0.079</v>
      </c>
    </row>
    <row r="55" spans="1:16" ht="12.75">
      <c r="A55" s="21">
        <v>39549</v>
      </c>
      <c r="B55" s="7" t="s">
        <v>76</v>
      </c>
      <c r="C55" s="33">
        <f>LEN(B55)</f>
        <v>4</v>
      </c>
      <c r="D55" t="str">
        <f>LEFT(B55,C55-2)</f>
        <v>0 </v>
      </c>
      <c r="E55" t="str">
        <f>SUBSTITUTE(D55,".",",",1)</f>
        <v>0 </v>
      </c>
      <c r="F55" s="33">
        <f>VALUE(E55)*0.001*$K$3</f>
        <v>0</v>
      </c>
      <c r="G55" s="31">
        <v>30</v>
      </c>
      <c r="H55" s="31">
        <v>70</v>
      </c>
      <c r="I55" s="31">
        <v>0</v>
      </c>
      <c r="J55" s="31">
        <v>0</v>
      </c>
      <c r="K55" s="31">
        <v>98</v>
      </c>
      <c r="L55" s="33">
        <f>SUM(G55:K55)</f>
        <v>198</v>
      </c>
      <c r="M55" s="33">
        <f>L55/1000</f>
        <v>0.198</v>
      </c>
      <c r="N55" s="33">
        <f>IF(N54+$F55-$M55&gt;$N$3,$N$3,IF(N54+$F55-$M55&lt;0,0,N54+$F55-$M55))</f>
        <v>3.117</v>
      </c>
      <c r="O55" s="33">
        <f>IF(N55=0,1,0)</f>
        <v>0</v>
      </c>
      <c r="P55" s="33">
        <f>IF(N55&lt;&gt;0,M55,0)</f>
        <v>0.198</v>
      </c>
    </row>
    <row r="56" spans="1:16" ht="12.75">
      <c r="A56" s="21">
        <v>39550</v>
      </c>
      <c r="B56" s="7" t="s">
        <v>717</v>
      </c>
      <c r="C56" s="33">
        <f>LEN(B56)</f>
        <v>6</v>
      </c>
      <c r="D56" t="str">
        <f>LEFT(B56,C56-2)</f>
        <v>5,6 </v>
      </c>
      <c r="E56" t="str">
        <f>SUBSTITUTE(D56,".",",",1)</f>
        <v>5,6 </v>
      </c>
      <c r="F56" s="33">
        <f>VALUE(E56)*0.001*$K$3</f>
        <v>0.7</v>
      </c>
      <c r="G56" s="31">
        <v>40</v>
      </c>
      <c r="H56" s="31">
        <v>0</v>
      </c>
      <c r="I56" s="31">
        <v>170</v>
      </c>
      <c r="J56" s="31">
        <v>0</v>
      </c>
      <c r="K56" s="31">
        <v>13</v>
      </c>
      <c r="L56" s="33">
        <f>SUM(G56:K56)</f>
        <v>223</v>
      </c>
      <c r="M56" s="33">
        <f>L56/1000</f>
        <v>0.223</v>
      </c>
      <c r="N56" s="33">
        <f>IF(N55+$F56-$M56&gt;$N$3,$N$3,IF(N55+$F56-$M56&lt;0,0,N55+$F56-$M56))</f>
        <v>3.5940000000000003</v>
      </c>
      <c r="O56" s="33">
        <f>IF(N56=0,1,0)</f>
        <v>0</v>
      </c>
      <c r="P56" s="33">
        <f>IF(N56&lt;&gt;0,M56,0)</f>
        <v>0.223</v>
      </c>
    </row>
    <row r="57" spans="1:16" ht="12.75">
      <c r="A57" s="21">
        <v>39551</v>
      </c>
      <c r="B57" s="7" t="s">
        <v>718</v>
      </c>
      <c r="C57" s="33">
        <f>LEN(B57)</f>
        <v>6</v>
      </c>
      <c r="D57" t="str">
        <f>LEFT(B57,C57-2)</f>
        <v>3,4 </v>
      </c>
      <c r="E57" t="str">
        <f>SUBSTITUTE(D57,".",",",1)</f>
        <v>3,4 </v>
      </c>
      <c r="F57" s="33">
        <f>VALUE(E57)*0.001*$K$3</f>
        <v>0.425</v>
      </c>
      <c r="G57" s="31">
        <v>25</v>
      </c>
      <c r="H57" s="31">
        <v>0</v>
      </c>
      <c r="I57" s="31">
        <v>0</v>
      </c>
      <c r="J57" s="31">
        <v>0</v>
      </c>
      <c r="K57" s="31">
        <v>0</v>
      </c>
      <c r="L57" s="33">
        <f>SUM(G57:K57)</f>
        <v>25</v>
      </c>
      <c r="M57" s="33">
        <f>L57/1000</f>
        <v>0.025</v>
      </c>
      <c r="N57" s="33">
        <f>IF(N56+$F57-$M57&gt;$N$3,$N$3,IF(N56+$F57-$M57&lt;0,0,N56+$F57-$M57))</f>
        <v>3.994</v>
      </c>
      <c r="O57" s="33">
        <f>IF(N57=0,1,0)</f>
        <v>0</v>
      </c>
      <c r="P57" s="33">
        <f>IF(N57&lt;&gt;0,M57,0)</f>
        <v>0.025</v>
      </c>
    </row>
    <row r="58" spans="1:16" ht="12.75">
      <c r="A58" s="21">
        <v>39552</v>
      </c>
      <c r="B58" s="7" t="s">
        <v>76</v>
      </c>
      <c r="C58" s="33">
        <f>LEN(B58)</f>
        <v>4</v>
      </c>
      <c r="D58" t="str">
        <f>LEFT(B58,C58-2)</f>
        <v>0 </v>
      </c>
      <c r="E58" t="str">
        <f>SUBSTITUTE(D58,".",",",1)</f>
        <v>0 </v>
      </c>
      <c r="F58" s="33">
        <f>VALUE(E58)*0.001*$K$3</f>
        <v>0</v>
      </c>
      <c r="G58" s="31">
        <v>40</v>
      </c>
      <c r="H58" s="31">
        <v>0</v>
      </c>
      <c r="I58" s="31">
        <v>0</v>
      </c>
      <c r="J58" s="31">
        <v>0</v>
      </c>
      <c r="K58" s="31">
        <v>115</v>
      </c>
      <c r="L58" s="33">
        <f>SUM(G58:K58)</f>
        <v>155</v>
      </c>
      <c r="M58" s="33">
        <f>L58/1000</f>
        <v>0.155</v>
      </c>
      <c r="N58" s="33">
        <f>IF(N57+$F58-$M58&gt;$N$3,$N$3,IF(N57+$F58-$M58&lt;0,0,N57+$F58-$M58))</f>
        <v>3.8390000000000004</v>
      </c>
      <c r="O58" s="33">
        <f>IF(N58=0,1,0)</f>
        <v>0</v>
      </c>
      <c r="P58" s="33">
        <f>IF(N58&lt;&gt;0,M58,0)</f>
        <v>0.155</v>
      </c>
    </row>
    <row r="59" spans="1:16" ht="12.75">
      <c r="A59" s="21">
        <v>39553</v>
      </c>
      <c r="B59" s="7" t="s">
        <v>76</v>
      </c>
      <c r="C59" s="33">
        <f>LEN(B59)</f>
        <v>4</v>
      </c>
      <c r="D59" t="str">
        <f>LEFT(B59,C59-2)</f>
        <v>0 </v>
      </c>
      <c r="E59" t="str">
        <f>SUBSTITUTE(D59,".",",",1)</f>
        <v>0 </v>
      </c>
      <c r="F59" s="33">
        <f>VALUE(E59)*0.001*$K$3</f>
        <v>0</v>
      </c>
      <c r="G59" s="31">
        <v>60</v>
      </c>
      <c r="H59" s="31">
        <v>70</v>
      </c>
      <c r="I59" s="31">
        <v>0</v>
      </c>
      <c r="J59" s="31">
        <v>0</v>
      </c>
      <c r="K59" s="31">
        <v>9</v>
      </c>
      <c r="L59" s="33">
        <f>SUM(G59:K59)</f>
        <v>139</v>
      </c>
      <c r="M59" s="33">
        <f>L59/1000</f>
        <v>0.139</v>
      </c>
      <c r="N59" s="33">
        <f>IF(N58+$F59-$M59&gt;$N$3,$N$3,IF(N58+$F59-$M59&lt;0,0,N58+$F59-$M59))</f>
        <v>3.7</v>
      </c>
      <c r="O59" s="33">
        <f>IF(N59=0,1,0)</f>
        <v>0</v>
      </c>
      <c r="P59" s="33">
        <f>IF(N59&lt;&gt;0,M59,0)</f>
        <v>0.139</v>
      </c>
    </row>
    <row r="60" spans="1:16" ht="12.75">
      <c r="A60" s="21">
        <v>39554</v>
      </c>
      <c r="B60" s="7" t="s">
        <v>76</v>
      </c>
      <c r="C60" s="33">
        <f>LEN(B60)</f>
        <v>4</v>
      </c>
      <c r="D60" t="str">
        <f>LEFT(B60,C60-2)</f>
        <v>0 </v>
      </c>
      <c r="E60" t="str">
        <f>SUBSTITUTE(D60,".",",",1)</f>
        <v>0 </v>
      </c>
      <c r="F60" s="33">
        <f>VALUE(E60)*0.001*$K$3</f>
        <v>0</v>
      </c>
      <c r="G60" s="31">
        <v>40</v>
      </c>
      <c r="H60" s="31">
        <v>0</v>
      </c>
      <c r="I60" s="31">
        <v>0</v>
      </c>
      <c r="J60" s="31">
        <v>0</v>
      </c>
      <c r="K60" s="31">
        <v>42</v>
      </c>
      <c r="L60" s="33">
        <f>SUM(G60:K60)</f>
        <v>82</v>
      </c>
      <c r="M60" s="33">
        <f>L60/1000</f>
        <v>0.082</v>
      </c>
      <c r="N60" s="33">
        <f>IF(N59+$F60-$M60&gt;$N$3,$N$3,IF(N59+$F60-$M60&lt;0,0,N59+$F60-$M60))</f>
        <v>3.6180000000000003</v>
      </c>
      <c r="O60" s="33">
        <f>IF(N60=0,1,0)</f>
        <v>0</v>
      </c>
      <c r="P60" s="33">
        <f>IF(N60&lt;&gt;0,M60,0)</f>
        <v>0.082</v>
      </c>
    </row>
    <row r="61" spans="1:16" ht="12.75">
      <c r="A61" s="21">
        <v>39555</v>
      </c>
      <c r="B61" s="7" t="s">
        <v>719</v>
      </c>
      <c r="C61" s="33">
        <f>LEN(B61)</f>
        <v>6</v>
      </c>
      <c r="D61" t="str">
        <f>LEFT(B61,C61-2)</f>
        <v>5,8 </v>
      </c>
      <c r="E61" t="str">
        <f>SUBSTITUTE(D61,".",",",1)</f>
        <v>5,8 </v>
      </c>
      <c r="F61" s="33">
        <f>VALUE(E61)*0.001*$K$3</f>
        <v>0.725</v>
      </c>
      <c r="G61" s="31">
        <v>40</v>
      </c>
      <c r="H61" s="31">
        <v>0</v>
      </c>
      <c r="I61" s="31">
        <v>0</v>
      </c>
      <c r="J61" s="31">
        <v>30</v>
      </c>
      <c r="K61" s="31">
        <v>30</v>
      </c>
      <c r="L61" s="33">
        <f>SUM(G61:K61)</f>
        <v>100</v>
      </c>
      <c r="M61" s="33">
        <f>L61/1000</f>
        <v>0.1</v>
      </c>
      <c r="N61" s="33">
        <f>IF(N60+$F61-$M61&gt;$N$3,$N$3,IF(N60+$F61-$M61&lt;0,0,N60+$F61-$M61))</f>
        <v>4</v>
      </c>
      <c r="O61" s="33">
        <f>IF(N61=0,1,0)</f>
        <v>0</v>
      </c>
      <c r="P61" s="33">
        <f>IF(N61&lt;&gt;0,M61,0)</f>
        <v>0.1</v>
      </c>
    </row>
    <row r="62" spans="1:16" ht="12.75">
      <c r="A62" s="21">
        <v>39556</v>
      </c>
      <c r="B62" s="7" t="s">
        <v>720</v>
      </c>
      <c r="C62" s="33">
        <f>LEN(B62)</f>
        <v>6</v>
      </c>
      <c r="D62" t="str">
        <f>LEFT(B62,C62-2)</f>
        <v>7,5 </v>
      </c>
      <c r="E62" t="str">
        <f>SUBSTITUTE(D62,".",",",1)</f>
        <v>7,5 </v>
      </c>
      <c r="F62" s="33">
        <f>VALUE(E62)*0.001*$K$3</f>
        <v>0.9375</v>
      </c>
      <c r="G62" s="31">
        <v>40</v>
      </c>
      <c r="H62" s="31">
        <v>70</v>
      </c>
      <c r="I62" s="31">
        <v>0</v>
      </c>
      <c r="J62" s="31">
        <v>10</v>
      </c>
      <c r="K62" s="31">
        <v>57</v>
      </c>
      <c r="L62" s="33">
        <f>SUM(G62:K62)</f>
        <v>177</v>
      </c>
      <c r="M62" s="33">
        <f>L62/1000</f>
        <v>0.177</v>
      </c>
      <c r="N62" s="33">
        <f>IF(N61+$F62-$M62&gt;$N$3,$N$3,IF(N61+$F62-$M62&lt;0,0,N61+$F62-$M62))</f>
        <v>4</v>
      </c>
      <c r="O62" s="33">
        <f>IF(N62=0,1,0)</f>
        <v>0</v>
      </c>
      <c r="P62" s="33">
        <f>IF(N62&lt;&gt;0,M62,0)</f>
        <v>0.177</v>
      </c>
    </row>
    <row r="63" spans="1:16" ht="12.75">
      <c r="A63" s="21">
        <v>39557</v>
      </c>
      <c r="B63" s="7" t="s">
        <v>721</v>
      </c>
      <c r="C63" s="33">
        <f>LEN(B63)</f>
        <v>7</v>
      </c>
      <c r="D63" t="str">
        <f>LEFT(B63,C63-2)</f>
        <v> 8.4 </v>
      </c>
      <c r="E63" t="str">
        <f>SUBSTITUTE(D63,".",",",1)</f>
        <v> 8,4 </v>
      </c>
      <c r="F63" s="33">
        <f>VALUE(E63)*0.001*$K$3</f>
        <v>1.05</v>
      </c>
      <c r="G63" s="31">
        <v>40</v>
      </c>
      <c r="H63" s="31">
        <v>0</v>
      </c>
      <c r="I63" s="31">
        <v>150</v>
      </c>
      <c r="J63" s="31">
        <v>15</v>
      </c>
      <c r="K63" s="31">
        <v>7</v>
      </c>
      <c r="L63" s="33">
        <f>SUM(G63:K63)</f>
        <v>212</v>
      </c>
      <c r="M63" s="33">
        <f>L63/1000</f>
        <v>0.212</v>
      </c>
      <c r="N63" s="33">
        <f>IF(N62+$F63-$M63&gt;$N$3,$N$3,IF(N62+$F63-$M63&lt;0,0,N62+$F63-$M63))</f>
        <v>4</v>
      </c>
      <c r="O63" s="33">
        <f>IF(N63=0,1,0)</f>
        <v>0</v>
      </c>
      <c r="P63" s="33">
        <f>IF(N63&lt;&gt;0,M63,0)</f>
        <v>0.212</v>
      </c>
    </row>
    <row r="64" spans="1:16" ht="12.75">
      <c r="A64" s="21">
        <v>39558</v>
      </c>
      <c r="B64" s="7" t="s">
        <v>112</v>
      </c>
      <c r="C64" s="33">
        <f>LEN(B64)</f>
        <v>4</v>
      </c>
      <c r="D64" t="str">
        <f>LEFT(B64,C64-2)</f>
        <v>1 </v>
      </c>
      <c r="E64" t="str">
        <f>SUBSTITUTE(D64,".",",",1)</f>
        <v>1 </v>
      </c>
      <c r="F64" s="33">
        <f>VALUE(E64)*0.001*$K$3</f>
        <v>0.125</v>
      </c>
      <c r="G64" s="31">
        <v>40</v>
      </c>
      <c r="H64" s="31">
        <v>0</v>
      </c>
      <c r="I64" s="31">
        <v>0</v>
      </c>
      <c r="J64" s="31">
        <v>0</v>
      </c>
      <c r="K64" s="31">
        <v>54</v>
      </c>
      <c r="L64" s="33">
        <f>SUM(G64:K64)</f>
        <v>94</v>
      </c>
      <c r="M64" s="33">
        <f>L64/1000</f>
        <v>0.094</v>
      </c>
      <c r="N64" s="33">
        <f>IF(N63+$F64-$M64&gt;$N$3,$N$3,IF(N63+$F64-$M64&lt;0,0,N63+$F64-$M64))</f>
        <v>4</v>
      </c>
      <c r="O64" s="33">
        <f>IF(N64=0,1,0)</f>
        <v>0</v>
      </c>
      <c r="P64" s="33">
        <f>IF(N64&lt;&gt;0,M64,0)</f>
        <v>0.094</v>
      </c>
    </row>
    <row r="65" spans="1:16" ht="12.75">
      <c r="A65" s="21">
        <v>39559</v>
      </c>
      <c r="B65" s="7" t="s">
        <v>722</v>
      </c>
      <c r="C65" s="33">
        <f>LEN(B65)</f>
        <v>7</v>
      </c>
      <c r="D65" t="str">
        <f>LEFT(B65,C65-2)</f>
        <v>20.2 </v>
      </c>
      <c r="E65" t="str">
        <f>SUBSTITUTE(D65,".",",",1)</f>
        <v>20,2 </v>
      </c>
      <c r="F65" s="33">
        <f>VALUE(E65)*0.001*$K$3</f>
        <v>2.525</v>
      </c>
      <c r="G65" s="31">
        <v>40</v>
      </c>
      <c r="H65" s="31">
        <v>0</v>
      </c>
      <c r="I65" s="31">
        <v>0</v>
      </c>
      <c r="J65" s="31">
        <v>0</v>
      </c>
      <c r="K65" s="31">
        <v>19</v>
      </c>
      <c r="L65" s="33">
        <f>SUM(G65:K65)</f>
        <v>59</v>
      </c>
      <c r="M65" s="33">
        <f>L65/1000</f>
        <v>0.059</v>
      </c>
      <c r="N65" s="33">
        <f>IF(N64+$F65-$M65&gt;$N$3,$N$3,IF(N64+$F65-$M65&lt;0,0,N64+$F65-$M65))</f>
        <v>4</v>
      </c>
      <c r="O65" s="33">
        <f>IF(N65=0,1,0)</f>
        <v>0</v>
      </c>
      <c r="P65" s="33">
        <f>IF(N65&lt;&gt;0,M65,0)</f>
        <v>0.059</v>
      </c>
    </row>
    <row r="66" spans="1:16" ht="12.75">
      <c r="A66" s="21">
        <v>39560</v>
      </c>
      <c r="B66" s="7" t="s">
        <v>134</v>
      </c>
      <c r="C66" s="33">
        <f>LEN(B66)</f>
        <v>6</v>
      </c>
      <c r="D66" t="str">
        <f>LEFT(B66,C66-2)</f>
        <v>2.4 </v>
      </c>
      <c r="E66" t="str">
        <f>SUBSTITUTE(D66,".",",",1)</f>
        <v>2,4 </v>
      </c>
      <c r="F66" s="33">
        <f>VALUE(E66)*0.001*$K$3</f>
        <v>0.3</v>
      </c>
      <c r="G66" s="31">
        <v>40</v>
      </c>
      <c r="H66" s="31">
        <v>62</v>
      </c>
      <c r="I66" s="31">
        <v>0</v>
      </c>
      <c r="J66" s="31">
        <v>0</v>
      </c>
      <c r="K66" s="31">
        <v>0</v>
      </c>
      <c r="L66" s="33">
        <f>SUM(G66:K66)</f>
        <v>102</v>
      </c>
      <c r="M66" s="33">
        <f>L66/1000</f>
        <v>0.102</v>
      </c>
      <c r="N66" s="33">
        <f>IF(N65+$F66-$M66&gt;$N$3,$N$3,IF(N65+$F66-$M66&lt;0,0,N65+$F66-$M66))</f>
        <v>4</v>
      </c>
      <c r="O66" s="33">
        <f>IF(N66=0,1,0)</f>
        <v>0</v>
      </c>
      <c r="P66" s="33">
        <f>IF(N66&lt;&gt;0,M66,0)</f>
        <v>0.102</v>
      </c>
    </row>
    <row r="67" spans="1:16" ht="12.75">
      <c r="A67" s="21">
        <v>39561</v>
      </c>
      <c r="B67" s="7" t="s">
        <v>76</v>
      </c>
      <c r="C67" s="33">
        <f>LEN(B67)</f>
        <v>4</v>
      </c>
      <c r="D67" t="str">
        <f>LEFT(B67,C67-2)</f>
        <v>0 </v>
      </c>
      <c r="E67" t="str">
        <f>SUBSTITUTE(D67,".",",",1)</f>
        <v>0 </v>
      </c>
      <c r="F67" s="33">
        <f>VALUE(E67)*0.001*$K$3</f>
        <v>0</v>
      </c>
      <c r="G67" s="31">
        <v>19</v>
      </c>
      <c r="H67" s="31">
        <v>0</v>
      </c>
      <c r="I67" s="31">
        <v>0</v>
      </c>
      <c r="J67" s="31">
        <v>0</v>
      </c>
      <c r="K67" s="31">
        <v>0</v>
      </c>
      <c r="L67" s="33">
        <f>SUM(G67:K67)</f>
        <v>19</v>
      </c>
      <c r="M67" s="33">
        <f>L67/1000</f>
        <v>0.019</v>
      </c>
      <c r="N67" s="33">
        <f>IF(N66+$F67-$M67&gt;$N$3,$N$3,IF(N66+$F67-$M67&lt;0,0,N66+$F67-$M67))</f>
        <v>3.981</v>
      </c>
      <c r="O67" s="33">
        <f>IF(N67=0,1,0)</f>
        <v>0</v>
      </c>
      <c r="P67" s="33">
        <f>IF(N67&lt;&gt;0,M67,0)</f>
        <v>0.019</v>
      </c>
    </row>
    <row r="68" spans="1:16" ht="12.75">
      <c r="A68" s="21">
        <v>39562</v>
      </c>
      <c r="B68" s="7" t="s">
        <v>597</v>
      </c>
      <c r="C68" s="33">
        <f>LEN(B68)</f>
        <v>7</v>
      </c>
      <c r="D68" t="str">
        <f>LEFT(B68,C68-2)</f>
        <v> 0.4 </v>
      </c>
      <c r="E68" t="str">
        <f>SUBSTITUTE(D68,".",",",1)</f>
        <v> 0,4 </v>
      </c>
      <c r="F68" s="33">
        <f>VALUE(E68)*0.001*$K$3</f>
        <v>0.05</v>
      </c>
      <c r="G68" s="31">
        <v>40</v>
      </c>
      <c r="H68" s="31">
        <v>80</v>
      </c>
      <c r="I68" s="31">
        <v>0</v>
      </c>
      <c r="J68" s="31">
        <v>0</v>
      </c>
      <c r="K68" s="31">
        <v>42</v>
      </c>
      <c r="L68" s="33">
        <f>SUM(G68:K68)</f>
        <v>162</v>
      </c>
      <c r="M68" s="33">
        <f>L68/1000</f>
        <v>0.162</v>
      </c>
      <c r="N68" s="33">
        <f>IF(N67+$F68-$M68&gt;$N$3,$N$3,IF(N67+$F68-$M68&lt;0,0,N67+$F68-$M68))</f>
        <v>3.8689999999999998</v>
      </c>
      <c r="O68" s="33">
        <f>IF(N68=0,1,0)</f>
        <v>0</v>
      </c>
      <c r="P68" s="33">
        <f>IF(N68&lt;&gt;0,M68,0)</f>
        <v>0.162</v>
      </c>
    </row>
    <row r="69" spans="1:16" ht="12.75">
      <c r="A69" s="21">
        <v>39563</v>
      </c>
      <c r="B69" s="7" t="s">
        <v>76</v>
      </c>
      <c r="C69" s="33">
        <f>LEN(B69)</f>
        <v>4</v>
      </c>
      <c r="D69" t="str">
        <f>LEFT(B69,C69-2)</f>
        <v>0 </v>
      </c>
      <c r="E69" t="str">
        <f>SUBSTITUTE(D69,".",",",1)</f>
        <v>0 </v>
      </c>
      <c r="F69" s="33">
        <f>VALUE(E69)*0.001*$K$3</f>
        <v>0</v>
      </c>
      <c r="G69" s="31">
        <v>40</v>
      </c>
      <c r="H69" s="31">
        <v>0</v>
      </c>
      <c r="I69" s="31">
        <v>0</v>
      </c>
      <c r="J69" s="31">
        <v>25</v>
      </c>
      <c r="K69" s="31">
        <v>56</v>
      </c>
      <c r="L69" s="33">
        <f>SUM(G69:K69)</f>
        <v>121</v>
      </c>
      <c r="M69" s="33">
        <f>L69/1000</f>
        <v>0.121</v>
      </c>
      <c r="N69" s="33">
        <f>IF(N68+$F69-$M69&gt;$N$3,$N$3,IF(N68+$F69-$M69&lt;0,0,N68+$F69-$M69))</f>
        <v>3.7479999999999998</v>
      </c>
      <c r="O69" s="33">
        <f>IF(N69=0,1,0)</f>
        <v>0</v>
      </c>
      <c r="P69" s="33">
        <f>IF(N69&lt;&gt;0,M69,0)</f>
        <v>0.121</v>
      </c>
    </row>
    <row r="70" spans="1:16" ht="12.75">
      <c r="A70" s="21">
        <v>39564</v>
      </c>
      <c r="B70" s="7" t="s">
        <v>76</v>
      </c>
      <c r="C70" s="33">
        <f>LEN(B70)</f>
        <v>4</v>
      </c>
      <c r="D70" t="str">
        <f>LEFT(B70,C70-2)</f>
        <v>0 </v>
      </c>
      <c r="E70" t="str">
        <f>SUBSTITUTE(D70,".",",",1)</f>
        <v>0 </v>
      </c>
      <c r="F70" s="33">
        <f>VALUE(E70)*0.001*$K$3</f>
        <v>0</v>
      </c>
      <c r="G70" s="31">
        <v>40</v>
      </c>
      <c r="H70" s="31">
        <v>0</v>
      </c>
      <c r="I70" s="31">
        <v>0</v>
      </c>
      <c r="J70" s="31">
        <v>10</v>
      </c>
      <c r="K70" s="31">
        <v>250</v>
      </c>
      <c r="L70" s="33">
        <f>SUM(G70:K70)</f>
        <v>300</v>
      </c>
      <c r="M70" s="33">
        <f>L70/1000</f>
        <v>0.3</v>
      </c>
      <c r="N70" s="33">
        <f>IF(N69+$F70-$M70&gt;$N$3,$N$3,IF(N69+$F70-$M70&lt;0,0,N69+$F70-$M70))</f>
        <v>3.448</v>
      </c>
      <c r="O70" s="33">
        <f>IF(N70=0,1,0)</f>
        <v>0</v>
      </c>
      <c r="P70" s="33">
        <f>IF(N70&lt;&gt;0,M70,0)</f>
        <v>0.3</v>
      </c>
    </row>
    <row r="71" spans="1:16" ht="12.75">
      <c r="A71" s="21">
        <v>39565</v>
      </c>
      <c r="B71" s="7" t="s">
        <v>139</v>
      </c>
      <c r="C71" s="33">
        <f>LEN(B71)</f>
        <v>6</v>
      </c>
      <c r="D71" t="str">
        <f>LEFT(B71,C71-2)</f>
        <v>2.8 </v>
      </c>
      <c r="E71" t="str">
        <f>SUBSTITUTE(D71,".",",",1)</f>
        <v>2,8 </v>
      </c>
      <c r="F71" s="33">
        <f>VALUE(E71)*0.001*$K$3</f>
        <v>0.35</v>
      </c>
      <c r="G71" s="31">
        <v>13</v>
      </c>
      <c r="H71" s="31">
        <v>0</v>
      </c>
      <c r="I71" s="31">
        <v>0</v>
      </c>
      <c r="J71" s="31">
        <v>0</v>
      </c>
      <c r="K71" s="31">
        <v>0</v>
      </c>
      <c r="L71" s="33">
        <f>SUM(G71:K71)</f>
        <v>13</v>
      </c>
      <c r="M71" s="33">
        <f>L71/1000</f>
        <v>0.013</v>
      </c>
      <c r="N71" s="33">
        <f>IF(N70+$F71-$M71&gt;$N$3,$N$3,IF(N70+$F71-$M71&lt;0,0,N70+$F71-$M71))</f>
        <v>3.785</v>
      </c>
      <c r="O71" s="33">
        <f>IF(N71=0,1,0)</f>
        <v>0</v>
      </c>
      <c r="P71" s="33">
        <f>IF(N71&lt;&gt;0,M71,0)</f>
        <v>0.013</v>
      </c>
    </row>
    <row r="72" spans="1:16" ht="12.75">
      <c r="A72" s="21">
        <v>39566</v>
      </c>
      <c r="B72" s="7" t="s">
        <v>586</v>
      </c>
      <c r="C72" s="33">
        <f>LEN(B72)</f>
        <v>4</v>
      </c>
      <c r="D72" t="str">
        <f>LEFT(B72,C72-2)</f>
        <v>7 </v>
      </c>
      <c r="E72" t="str">
        <f>SUBSTITUTE(D72,".",",",1)</f>
        <v>7 </v>
      </c>
      <c r="F72" s="33">
        <f>VALUE(E72)*0.001*$K$3</f>
        <v>0.875</v>
      </c>
      <c r="G72" s="31">
        <v>31</v>
      </c>
      <c r="H72" s="31">
        <v>60</v>
      </c>
      <c r="I72" s="31">
        <v>0</v>
      </c>
      <c r="J72" s="31">
        <v>0</v>
      </c>
      <c r="K72" s="31">
        <v>0</v>
      </c>
      <c r="L72" s="33">
        <f>SUM(G72:K72)</f>
        <v>91</v>
      </c>
      <c r="M72" s="33">
        <f>L72/1000</f>
        <v>0.091</v>
      </c>
      <c r="N72" s="33">
        <f>IF(N71+$F72-$M72&gt;$N$3,$N$3,IF(N71+$F72-$M72&lt;0,0,N71+$F72-$M72))</f>
        <v>4</v>
      </c>
      <c r="O72" s="33">
        <f>IF(N72=0,1,0)</f>
        <v>0</v>
      </c>
      <c r="P72" s="33">
        <f>IF(N72&lt;&gt;0,M72,0)</f>
        <v>0.091</v>
      </c>
    </row>
    <row r="73" spans="1:16" ht="12.75">
      <c r="A73" s="21">
        <v>39567</v>
      </c>
      <c r="B73" s="7" t="s">
        <v>723</v>
      </c>
      <c r="C73" s="33">
        <f>LEN(B73)</f>
        <v>5</v>
      </c>
      <c r="D73" t="str">
        <f>LEFT(B73,C73-2)</f>
        <v>14 </v>
      </c>
      <c r="E73" t="str">
        <f>SUBSTITUTE(D73,".",",",1)</f>
        <v>14 </v>
      </c>
      <c r="F73" s="33">
        <f>VALUE(E73)*0.001*$K$3</f>
        <v>1.75</v>
      </c>
      <c r="G73" s="31">
        <v>20</v>
      </c>
      <c r="H73" s="31">
        <v>60</v>
      </c>
      <c r="I73" s="31">
        <v>0</v>
      </c>
      <c r="J73" s="31">
        <v>0</v>
      </c>
      <c r="K73" s="31">
        <v>4</v>
      </c>
      <c r="L73" s="33">
        <f>SUM(G73:K73)</f>
        <v>84</v>
      </c>
      <c r="M73" s="33">
        <f>L73/1000</f>
        <v>0.084</v>
      </c>
      <c r="N73" s="33">
        <f>IF(N72+$F73-$M73&gt;$N$3,$N$3,IF(N72+$F73-$M73&lt;0,0,N72+$F73-$M73))</f>
        <v>4</v>
      </c>
      <c r="O73" s="33">
        <f>IF(N73=0,1,0)</f>
        <v>0</v>
      </c>
      <c r="P73" s="33">
        <f>IF(N73&lt;&gt;0,M73,0)</f>
        <v>0.084</v>
      </c>
    </row>
    <row r="74" spans="1:16" ht="12.75">
      <c r="A74" s="21">
        <v>39568</v>
      </c>
      <c r="B74" s="7" t="s">
        <v>79</v>
      </c>
      <c r="C74" s="33">
        <f>LEN(B74)</f>
        <v>6</v>
      </c>
      <c r="D74" t="str">
        <f>LEFT(B74,C74-2)</f>
        <v>3.2 </v>
      </c>
      <c r="E74" t="str">
        <f>SUBSTITUTE(D74,".",",",1)</f>
        <v>3,2 </v>
      </c>
      <c r="F74" s="33">
        <f>VALUE(E74)*0.001*$K$3</f>
        <v>0.4</v>
      </c>
      <c r="G74" s="31">
        <v>40</v>
      </c>
      <c r="H74" s="31">
        <v>60</v>
      </c>
      <c r="I74" s="31">
        <v>0</v>
      </c>
      <c r="J74" s="31">
        <v>0</v>
      </c>
      <c r="K74" s="31">
        <v>0</v>
      </c>
      <c r="L74" s="33">
        <f>SUM(G74:K74)</f>
        <v>100</v>
      </c>
      <c r="M74" s="33">
        <f>L74/1000</f>
        <v>0.1</v>
      </c>
      <c r="N74" s="33">
        <f>IF(N73+$F74-$M74&gt;$N$3,$N$3,IF(N73+$F74-$M74&lt;0,0,N73+$F74-$M74))</f>
        <v>4</v>
      </c>
      <c r="O74" s="33">
        <f>IF(N74=0,1,0)</f>
        <v>0</v>
      </c>
      <c r="P74" s="33">
        <f>IF(N74&lt;&gt;0,M74,0)</f>
        <v>0.1</v>
      </c>
    </row>
    <row r="75" spans="1:16" ht="12.75">
      <c r="A75" s="21">
        <v>39569</v>
      </c>
      <c r="B75" s="7" t="s">
        <v>724</v>
      </c>
      <c r="C75" s="33">
        <f>LEN(B75)</f>
        <v>7</v>
      </c>
      <c r="D75" t="str">
        <f>LEFT(B75,C75-2)</f>
        <v> 3.4 </v>
      </c>
      <c r="E75" t="str">
        <f>SUBSTITUTE(D75,".",",",1)</f>
        <v> 3,4 </v>
      </c>
      <c r="F75" s="33">
        <f>VALUE(E75)*0.001*$K$3</f>
        <v>0.425</v>
      </c>
      <c r="G75" s="31">
        <v>31</v>
      </c>
      <c r="H75" s="31">
        <v>0</v>
      </c>
      <c r="I75" s="31">
        <v>0</v>
      </c>
      <c r="J75" s="31">
        <v>0</v>
      </c>
      <c r="K75" s="31">
        <v>0</v>
      </c>
      <c r="L75" s="33">
        <f>SUM(G75:K75)</f>
        <v>31</v>
      </c>
      <c r="M75" s="33">
        <f>L75/1000</f>
        <v>0.031</v>
      </c>
      <c r="N75" s="33">
        <f>IF(N74+$F75-$M75&gt;$N$3,$N$3,IF(N74+$F75-$M75&lt;0,0,N74+$F75-$M75))</f>
        <v>4</v>
      </c>
      <c r="O75" s="33">
        <f>IF(N75=0,1,0)</f>
        <v>0</v>
      </c>
      <c r="P75" s="33">
        <f>IF(N75&lt;&gt;0,M75,0)</f>
        <v>0.031</v>
      </c>
    </row>
    <row r="76" spans="1:16" ht="12.75">
      <c r="A76" s="21">
        <v>39570</v>
      </c>
      <c r="B76" s="7" t="s">
        <v>76</v>
      </c>
      <c r="C76" s="33">
        <f>LEN(B76)</f>
        <v>4</v>
      </c>
      <c r="D76" t="str">
        <f>LEFT(B76,C76-2)</f>
        <v>0 </v>
      </c>
      <c r="E76" t="str">
        <f>SUBSTITUTE(D76,".",",",1)</f>
        <v>0 </v>
      </c>
      <c r="F76" s="33">
        <f>VALUE(E76)*0.001*$K$3</f>
        <v>0</v>
      </c>
      <c r="G76" s="31">
        <v>30</v>
      </c>
      <c r="H76" s="31">
        <v>60</v>
      </c>
      <c r="I76" s="31">
        <v>0</v>
      </c>
      <c r="J76" s="31">
        <v>10</v>
      </c>
      <c r="K76" s="31">
        <v>0</v>
      </c>
      <c r="L76" s="33">
        <f>SUM(G76:K76)</f>
        <v>100</v>
      </c>
      <c r="M76" s="33">
        <f>L76/1000</f>
        <v>0.1</v>
      </c>
      <c r="N76" s="33">
        <f>IF(N75+$F76-$M76&gt;$N$3,$N$3,IF(N75+$F76-$M76&lt;0,0,N75+$F76-$M76))</f>
        <v>3.9</v>
      </c>
      <c r="O76" s="33">
        <f>IF(N76=0,1,0)</f>
        <v>0</v>
      </c>
      <c r="P76" s="33">
        <f>IF(N76&lt;&gt;0,M76,0)</f>
        <v>0.1</v>
      </c>
    </row>
    <row r="77" spans="1:16" ht="12.75">
      <c r="A77" s="21">
        <v>39571</v>
      </c>
      <c r="B77" s="7" t="s">
        <v>76</v>
      </c>
      <c r="C77" s="33">
        <f>LEN(B77)</f>
        <v>4</v>
      </c>
      <c r="D77" t="str">
        <f>LEFT(B77,C77-2)</f>
        <v>0 </v>
      </c>
      <c r="E77" t="str">
        <f>SUBSTITUTE(D77,".",",",1)</f>
        <v>0 </v>
      </c>
      <c r="F77" s="33">
        <f>VALUE(E77)*0.001*$K$3</f>
        <v>0</v>
      </c>
      <c r="G77" s="31">
        <v>30</v>
      </c>
      <c r="H77" s="31">
        <v>0</v>
      </c>
      <c r="I77" s="31">
        <v>160</v>
      </c>
      <c r="J77" s="31">
        <v>0</v>
      </c>
      <c r="K77" s="31">
        <v>104</v>
      </c>
      <c r="L77" s="33">
        <f>SUM(G77:K77)</f>
        <v>294</v>
      </c>
      <c r="M77" s="33">
        <f>L77/1000</f>
        <v>0.294</v>
      </c>
      <c r="N77" s="33">
        <f>IF(N76+$F77-$M77&gt;$N$3,$N$3,IF(N76+$F77-$M77&lt;0,0,N76+$F77-$M77))</f>
        <v>3.606</v>
      </c>
      <c r="O77" s="33">
        <f>IF(N77=0,1,0)</f>
        <v>0</v>
      </c>
      <c r="P77" s="33">
        <f>IF(N77&lt;&gt;0,M77,0)</f>
        <v>0.294</v>
      </c>
    </row>
    <row r="78" spans="1:16" ht="12.75">
      <c r="A78" s="21">
        <v>39572</v>
      </c>
      <c r="B78" s="7" t="s">
        <v>95</v>
      </c>
      <c r="C78" s="33">
        <f>LEN(B78)</f>
        <v>6</v>
      </c>
      <c r="D78" t="str">
        <f>LEFT(B78,C78-2)</f>
        <v>0.2 </v>
      </c>
      <c r="E78" t="str">
        <f>SUBSTITUTE(D78,".",",",1)</f>
        <v>0,2 </v>
      </c>
      <c r="F78" s="33">
        <f>VALUE(E78)*0.001*$K$3</f>
        <v>0.025</v>
      </c>
      <c r="G78" s="31">
        <v>22</v>
      </c>
      <c r="H78" s="31">
        <v>0</v>
      </c>
      <c r="I78" s="31">
        <v>0</v>
      </c>
      <c r="J78" s="31">
        <v>0</v>
      </c>
      <c r="K78" s="31">
        <v>0</v>
      </c>
      <c r="L78" s="33">
        <f>SUM(G78:K78)</f>
        <v>22</v>
      </c>
      <c r="M78" s="33">
        <f>L78/1000</f>
        <v>0.022</v>
      </c>
      <c r="N78" s="33">
        <f>IF(N77+$F78-$M78&gt;$N$3,$N$3,IF(N77+$F78-$M78&lt;0,0,N77+$F78-$M78))</f>
        <v>3.609</v>
      </c>
      <c r="O78" s="33">
        <f>IF(N78=0,1,0)</f>
        <v>0</v>
      </c>
      <c r="P78" s="33">
        <f>IF(N78&lt;&gt;0,M78,0)</f>
        <v>0.022</v>
      </c>
    </row>
    <row r="79" spans="1:16" ht="12.75">
      <c r="A79" s="21">
        <v>39573</v>
      </c>
      <c r="B79" s="7" t="s">
        <v>95</v>
      </c>
      <c r="C79" s="33">
        <f>LEN(B79)</f>
        <v>6</v>
      </c>
      <c r="D79" t="str">
        <f>LEFT(B79,C79-2)</f>
        <v>0.2 </v>
      </c>
      <c r="E79" t="str">
        <f>SUBSTITUTE(D79,".",",",1)</f>
        <v>0,2 </v>
      </c>
      <c r="F79" s="33">
        <f>VALUE(E79)*0.001*$K$3</f>
        <v>0.025</v>
      </c>
      <c r="G79" s="31">
        <v>40</v>
      </c>
      <c r="H79" s="31">
        <v>60</v>
      </c>
      <c r="I79" s="31">
        <v>0</v>
      </c>
      <c r="J79" s="31">
        <v>0</v>
      </c>
      <c r="K79" s="31">
        <v>0</v>
      </c>
      <c r="L79" s="33">
        <f>SUM(G79:K79)</f>
        <v>100</v>
      </c>
      <c r="M79" s="33">
        <f>L79/1000</f>
        <v>0.1</v>
      </c>
      <c r="N79" s="33">
        <f>IF(N78+$F79-$M79&gt;$N$3,$N$3,IF(N78+$F79-$M79&lt;0,0,N78+$F79-$M79))</f>
        <v>3.534</v>
      </c>
      <c r="O79" s="33">
        <f>IF(N79=0,1,0)</f>
        <v>0</v>
      </c>
      <c r="P79" s="33">
        <f>IF(N79&lt;&gt;0,M79,0)</f>
        <v>0.1</v>
      </c>
    </row>
    <row r="80" spans="1:16" ht="12.75">
      <c r="A80" s="21">
        <v>39574</v>
      </c>
      <c r="B80" s="7" t="s">
        <v>76</v>
      </c>
      <c r="C80" s="33">
        <f>LEN(B80)</f>
        <v>4</v>
      </c>
      <c r="D80" t="str">
        <f>LEFT(B80,C80-2)</f>
        <v>0 </v>
      </c>
      <c r="E80" t="str">
        <f>SUBSTITUTE(D80,".",",",1)</f>
        <v>0 </v>
      </c>
      <c r="F80" s="33">
        <f>VALUE(E80)*0.001*$K$3</f>
        <v>0</v>
      </c>
      <c r="G80" s="31">
        <v>40</v>
      </c>
      <c r="H80" s="31">
        <v>60</v>
      </c>
      <c r="I80" s="31">
        <v>0</v>
      </c>
      <c r="J80" s="31">
        <v>0</v>
      </c>
      <c r="K80" s="31">
        <v>19</v>
      </c>
      <c r="L80" s="33">
        <f>SUM(G80:K80)</f>
        <v>119</v>
      </c>
      <c r="M80" s="33">
        <f>L80/1000</f>
        <v>0.119</v>
      </c>
      <c r="N80" s="33">
        <f>IF(N79+$F80-$M80&gt;$N$3,$N$3,IF(N79+$F80-$M80&lt;0,0,N79+$F80-$M80))</f>
        <v>3.415</v>
      </c>
      <c r="O80" s="33">
        <f>IF(N80=0,1,0)</f>
        <v>0</v>
      </c>
      <c r="P80" s="33">
        <f>IF(N80&lt;&gt;0,M80,0)</f>
        <v>0.119</v>
      </c>
    </row>
    <row r="81" spans="1:16" ht="12.75">
      <c r="A81" s="21">
        <v>39575</v>
      </c>
      <c r="B81" s="7" t="s">
        <v>76</v>
      </c>
      <c r="C81" s="33">
        <f>LEN(B81)</f>
        <v>4</v>
      </c>
      <c r="D81" t="str">
        <f>LEFT(B81,C81-2)</f>
        <v>0 </v>
      </c>
      <c r="E81" t="str">
        <f>SUBSTITUTE(D81,".",",",1)</f>
        <v>0 </v>
      </c>
      <c r="F81" s="33">
        <f>VALUE(E81)*0.001*$K$3</f>
        <v>0</v>
      </c>
      <c r="G81" s="31">
        <v>21</v>
      </c>
      <c r="H81" s="31">
        <v>60</v>
      </c>
      <c r="I81" s="31">
        <v>0</v>
      </c>
      <c r="J81" s="31">
        <v>0</v>
      </c>
      <c r="K81" s="31">
        <v>0</v>
      </c>
      <c r="L81" s="33">
        <f>SUM(G81:K81)</f>
        <v>81</v>
      </c>
      <c r="M81" s="33">
        <f>L81/1000</f>
        <v>0.081</v>
      </c>
      <c r="N81" s="33">
        <f>IF(N80+$F81-$M81&gt;$N$3,$N$3,IF(N80+$F81-$M81&lt;0,0,N80+$F81-$M81))</f>
        <v>3.334</v>
      </c>
      <c r="O81" s="33">
        <f>IF(N81=0,1,0)</f>
        <v>0</v>
      </c>
      <c r="P81" s="33">
        <f>IF(N81&lt;&gt;0,M81,0)</f>
        <v>0.081</v>
      </c>
    </row>
    <row r="82" spans="1:16" ht="12.75">
      <c r="A82" s="21">
        <v>39576</v>
      </c>
      <c r="B82" s="7" t="s">
        <v>113</v>
      </c>
      <c r="C82" s="33">
        <f>LEN(B82)</f>
        <v>6</v>
      </c>
      <c r="D82" t="str">
        <f>LEFT(B82,C82-2)</f>
        <v>0.6 </v>
      </c>
      <c r="E82" t="str">
        <f>SUBSTITUTE(D82,".",",",1)</f>
        <v>0,6 </v>
      </c>
      <c r="F82" s="33">
        <f>VALUE(E82)*0.001*$K$3</f>
        <v>0.07500000000000001</v>
      </c>
      <c r="G82" s="31">
        <v>30</v>
      </c>
      <c r="H82" s="31">
        <v>0</v>
      </c>
      <c r="I82" s="31">
        <v>0</v>
      </c>
      <c r="J82" s="31">
        <v>0</v>
      </c>
      <c r="K82" s="31">
        <v>23</v>
      </c>
      <c r="L82" s="33">
        <f>SUM(G82:K82)</f>
        <v>53</v>
      </c>
      <c r="M82" s="33">
        <f>L82/1000</f>
        <v>0.053</v>
      </c>
      <c r="N82" s="33">
        <f>IF(N81+$F82-$M82&gt;$N$3,$N$3,IF(N81+$F82-$M82&lt;0,0,N81+$F82-$M82))</f>
        <v>3.3560000000000003</v>
      </c>
      <c r="O82" s="33">
        <f>IF(N82=0,1,0)</f>
        <v>0</v>
      </c>
      <c r="P82" s="33">
        <f>IF(N82&lt;&gt;0,M82,0)</f>
        <v>0.053</v>
      </c>
    </row>
    <row r="83" spans="1:16" ht="12.75">
      <c r="A83" s="21">
        <v>39577</v>
      </c>
      <c r="B83" s="7" t="s">
        <v>113</v>
      </c>
      <c r="C83" s="33">
        <f>LEN(B83)</f>
        <v>6</v>
      </c>
      <c r="D83" t="str">
        <f>LEFT(B83,C83-2)</f>
        <v>0.6 </v>
      </c>
      <c r="E83" t="str">
        <f>SUBSTITUTE(D83,".",",",1)</f>
        <v>0,6 </v>
      </c>
      <c r="F83" s="33">
        <f>VALUE(E83)*0.001*$K$3</f>
        <v>0.07500000000000001</v>
      </c>
      <c r="G83" s="31">
        <v>40</v>
      </c>
      <c r="H83" s="31">
        <v>0</v>
      </c>
      <c r="I83" s="31">
        <v>0</v>
      </c>
      <c r="J83" s="31">
        <v>25</v>
      </c>
      <c r="K83" s="31">
        <v>41</v>
      </c>
      <c r="L83" s="33">
        <f>SUM(G83:K83)</f>
        <v>106</v>
      </c>
      <c r="M83" s="33">
        <f>L83/1000</f>
        <v>0.106</v>
      </c>
      <c r="N83" s="33">
        <f>IF(N82+$F83-$M83&gt;$N$3,$N$3,IF(N82+$F83-$M83&lt;0,0,N82+$F83-$M83))</f>
        <v>3.3250000000000006</v>
      </c>
      <c r="O83" s="33">
        <f>IF(N83=0,1,0)</f>
        <v>0</v>
      </c>
      <c r="P83" s="33">
        <f>IF(N83&lt;&gt;0,M83,0)</f>
        <v>0.106</v>
      </c>
    </row>
    <row r="84" spans="1:16" ht="12.75">
      <c r="A84" s="21">
        <v>39578</v>
      </c>
      <c r="B84" s="7" t="s">
        <v>76</v>
      </c>
      <c r="C84" s="33">
        <f>LEN(B84)</f>
        <v>4</v>
      </c>
      <c r="D84" t="str">
        <f>LEFT(B84,C84-2)</f>
        <v>0 </v>
      </c>
      <c r="E84" t="str">
        <f>SUBSTITUTE(D84,".",",",1)</f>
        <v>0 </v>
      </c>
      <c r="F84" s="33">
        <f>VALUE(E84)*0.001*$K$3</f>
        <v>0</v>
      </c>
      <c r="G84" s="31">
        <v>10</v>
      </c>
      <c r="H84" s="31">
        <v>116</v>
      </c>
      <c r="I84" s="31">
        <v>0</v>
      </c>
      <c r="J84" s="31">
        <v>25</v>
      </c>
      <c r="K84" s="32">
        <v>500</v>
      </c>
      <c r="L84" s="33">
        <f>SUM(G84:K84)</f>
        <v>651</v>
      </c>
      <c r="M84" s="33">
        <f>L84/1000</f>
        <v>0.651</v>
      </c>
      <c r="N84" s="33">
        <f>IF(N83+$F84-$M84&gt;$N$3,$N$3,IF(N83+$F84-$M84&lt;0,0,N83+$F84-$M84))</f>
        <v>2.6740000000000004</v>
      </c>
      <c r="O84" s="33">
        <f>IF(N84=0,1,0)</f>
        <v>0</v>
      </c>
      <c r="P84" s="33">
        <f>IF(N84&lt;&gt;0,M84,0)</f>
        <v>0.651</v>
      </c>
    </row>
    <row r="85" spans="1:16" ht="12.75">
      <c r="A85" s="21">
        <v>39579</v>
      </c>
      <c r="B85" s="7" t="s">
        <v>76</v>
      </c>
      <c r="C85" s="33">
        <f>LEN(B85)</f>
        <v>4</v>
      </c>
      <c r="D85" t="str">
        <f>LEFT(B85,C85-2)</f>
        <v>0 </v>
      </c>
      <c r="E85" t="str">
        <f>SUBSTITUTE(D85,".",",",1)</f>
        <v>0 </v>
      </c>
      <c r="F85" s="33">
        <f>VALUE(E85)*0.001*$K$3</f>
        <v>0</v>
      </c>
      <c r="G85" s="31">
        <v>40</v>
      </c>
      <c r="H85" s="31">
        <v>0</v>
      </c>
      <c r="I85" s="31">
        <v>0</v>
      </c>
      <c r="J85" s="31">
        <v>10</v>
      </c>
      <c r="K85" s="31">
        <v>160</v>
      </c>
      <c r="L85" s="33">
        <f>SUM(G85:K85)</f>
        <v>210</v>
      </c>
      <c r="M85" s="33">
        <f>L85/1000</f>
        <v>0.21</v>
      </c>
      <c r="N85" s="33">
        <f>IF(N84+$F85-$M85&gt;$N$3,$N$3,IF(N84+$F85-$M85&lt;0,0,N84+$F85-$M85))</f>
        <v>2.4640000000000004</v>
      </c>
      <c r="O85" s="33">
        <f>IF(N85=0,1,0)</f>
        <v>0</v>
      </c>
      <c r="P85" s="33">
        <f>IF(N85&lt;&gt;0,M85,0)</f>
        <v>0.21</v>
      </c>
    </row>
    <row r="86" spans="1:16" ht="12.75">
      <c r="A86" s="21">
        <v>39580</v>
      </c>
      <c r="B86" s="7" t="s">
        <v>95</v>
      </c>
      <c r="C86" s="33">
        <f>LEN(B86)</f>
        <v>6</v>
      </c>
      <c r="D86" t="str">
        <f>LEFT(B86,C86-2)</f>
        <v>0.2 </v>
      </c>
      <c r="E86" t="str">
        <f>SUBSTITUTE(D86,".",",",1)</f>
        <v>0,2 </v>
      </c>
      <c r="F86" s="33">
        <f>VALUE(E86)*0.001*$K$3</f>
        <v>0.025</v>
      </c>
      <c r="G86" s="31">
        <v>23</v>
      </c>
      <c r="H86" s="31">
        <v>0</v>
      </c>
      <c r="I86" s="31">
        <v>0</v>
      </c>
      <c r="J86" s="31">
        <v>0</v>
      </c>
      <c r="K86" s="31">
        <v>0</v>
      </c>
      <c r="L86" s="33">
        <f>SUM(G86:K86)</f>
        <v>23</v>
      </c>
      <c r="M86" s="33">
        <f>L86/1000</f>
        <v>0.023</v>
      </c>
      <c r="N86" s="33">
        <f>IF(N85+$F86-$M86&gt;$N$3,$N$3,IF(N85+$F86-$M86&lt;0,0,N85+$F86-$M86))</f>
        <v>2.466</v>
      </c>
      <c r="O86" s="33">
        <f>IF(N86=0,1,0)</f>
        <v>0</v>
      </c>
      <c r="P86" s="33">
        <f>IF(N86&lt;&gt;0,M86,0)</f>
        <v>0.023</v>
      </c>
    </row>
    <row r="87" spans="1:16" ht="12.75">
      <c r="A87" s="21">
        <v>39581</v>
      </c>
      <c r="B87" s="7" t="s">
        <v>200</v>
      </c>
      <c r="C87" s="33">
        <f>LEN(B87)</f>
        <v>6</v>
      </c>
      <c r="D87" t="str">
        <f>LEFT(B87,C87-2)</f>
        <v>0.8 </v>
      </c>
      <c r="E87" t="str">
        <f>SUBSTITUTE(D87,".",",",1)</f>
        <v>0,8 </v>
      </c>
      <c r="F87" s="33">
        <f>VALUE(E87)*0.001*$K$3</f>
        <v>0.1</v>
      </c>
      <c r="G87" s="31">
        <v>20</v>
      </c>
      <c r="H87" s="31">
        <v>60</v>
      </c>
      <c r="I87" s="31">
        <v>0</v>
      </c>
      <c r="J87" s="31">
        <v>0</v>
      </c>
      <c r="K87" s="31">
        <v>20</v>
      </c>
      <c r="L87" s="33">
        <f>SUM(G87:K87)</f>
        <v>100</v>
      </c>
      <c r="M87" s="33">
        <f>L87/1000</f>
        <v>0.1</v>
      </c>
      <c r="N87" s="33">
        <f>IF(N86+$F87-$M87&gt;$N$3,$N$3,IF(N86+$F87-$M87&lt;0,0,N86+$F87-$M87))</f>
        <v>2.466</v>
      </c>
      <c r="O87" s="33">
        <f>IF(N87=0,1,0)</f>
        <v>0</v>
      </c>
      <c r="P87" s="33">
        <f>IF(N87&lt;&gt;0,M87,0)</f>
        <v>0.1</v>
      </c>
    </row>
    <row r="88" spans="1:16" ht="12.75">
      <c r="A88" s="21">
        <v>39582</v>
      </c>
      <c r="B88" s="7" t="s">
        <v>725</v>
      </c>
      <c r="C88" s="33">
        <f>LEN(B88)</f>
        <v>7</v>
      </c>
      <c r="D88" t="str">
        <f>LEFT(B88,C88-2)</f>
        <v>23.2 </v>
      </c>
      <c r="E88" t="str">
        <f>SUBSTITUTE(D88,".",",",1)</f>
        <v>23,2 </v>
      </c>
      <c r="F88" s="33">
        <f>VALUE(E88)*0.001*$K$3</f>
        <v>2.9</v>
      </c>
      <c r="G88" s="31">
        <v>11</v>
      </c>
      <c r="H88" s="31">
        <v>40</v>
      </c>
      <c r="I88" s="31">
        <v>0</v>
      </c>
      <c r="J88" s="31">
        <v>0</v>
      </c>
      <c r="K88" s="31">
        <v>0</v>
      </c>
      <c r="L88" s="33">
        <f>SUM(G88:K88)</f>
        <v>51</v>
      </c>
      <c r="M88" s="33">
        <f>L88/1000</f>
        <v>0.051</v>
      </c>
      <c r="N88" s="33">
        <f>IF(N87+$F88-$M88&gt;$N$3,$N$3,IF(N87+$F88-$M88&lt;0,0,N87+$F88-$M88))</f>
        <v>4</v>
      </c>
      <c r="O88" s="33">
        <f>IF(N88=0,1,0)</f>
        <v>0</v>
      </c>
      <c r="P88" s="33">
        <f>IF(N88&lt;&gt;0,M88,0)</f>
        <v>0.051</v>
      </c>
    </row>
    <row r="89" spans="1:16" ht="12.75">
      <c r="A89" s="21">
        <v>39583</v>
      </c>
      <c r="B89" s="7" t="s">
        <v>95</v>
      </c>
      <c r="C89" s="33">
        <f>LEN(B89)</f>
        <v>6</v>
      </c>
      <c r="D89" t="str">
        <f>LEFT(B89,C89-2)</f>
        <v>0.2 </v>
      </c>
      <c r="E89" t="str">
        <f>SUBSTITUTE(D89,".",",",1)</f>
        <v>0,2 </v>
      </c>
      <c r="F89" s="33">
        <f>VALUE(E89)*0.001*$K$3</f>
        <v>0.025</v>
      </c>
      <c r="G89" s="31">
        <v>23</v>
      </c>
      <c r="H89" s="31">
        <v>60</v>
      </c>
      <c r="I89" s="31">
        <v>0</v>
      </c>
      <c r="J89" s="31">
        <v>0</v>
      </c>
      <c r="K89" s="31">
        <v>0</v>
      </c>
      <c r="L89" s="33">
        <f>SUM(G89:K89)</f>
        <v>83</v>
      </c>
      <c r="M89" s="33">
        <f>L89/1000</f>
        <v>0.083</v>
      </c>
      <c r="N89" s="33">
        <f>IF(N88+$F89-$M89&gt;$N$3,$N$3,IF(N88+$F89-$M89&lt;0,0,N88+$F89-$M89))</f>
        <v>3.942</v>
      </c>
      <c r="O89" s="33">
        <f>IF(N89=0,1,0)</f>
        <v>0</v>
      </c>
      <c r="P89" s="33">
        <f>IF(N89&lt;&gt;0,M89,0)</f>
        <v>0.083</v>
      </c>
    </row>
    <row r="90" spans="1:16" ht="12.75">
      <c r="A90" s="21">
        <v>39584</v>
      </c>
      <c r="B90" s="7" t="s">
        <v>139</v>
      </c>
      <c r="C90" s="33">
        <f>LEN(B90)</f>
        <v>6</v>
      </c>
      <c r="D90" t="str">
        <f>LEFT(B90,C90-2)</f>
        <v>2.8 </v>
      </c>
      <c r="E90" t="str">
        <f>SUBSTITUTE(D90,".",",",1)</f>
        <v>2,8 </v>
      </c>
      <c r="F90" s="33">
        <f>VALUE(E90)*0.001*$K$3</f>
        <v>0.35</v>
      </c>
      <c r="G90" s="31">
        <v>20</v>
      </c>
      <c r="H90" s="31">
        <v>0</v>
      </c>
      <c r="I90" s="31">
        <v>0</v>
      </c>
      <c r="J90" s="31">
        <v>0</v>
      </c>
      <c r="K90" s="31">
        <v>23</v>
      </c>
      <c r="L90" s="33">
        <f>SUM(G90:K90)</f>
        <v>43</v>
      </c>
      <c r="M90" s="33">
        <f>L90/1000</f>
        <v>0.043</v>
      </c>
      <c r="N90" s="33">
        <f>IF(N89+$F90-$M90&gt;$N$3,$N$3,IF(N89+$F90-$M90&lt;0,0,N89+$F90-$M90))</f>
        <v>4</v>
      </c>
      <c r="O90" s="33">
        <f>IF(N90=0,1,0)</f>
        <v>0</v>
      </c>
      <c r="P90" s="33">
        <f>IF(N90&lt;&gt;0,M90,0)</f>
        <v>0.043</v>
      </c>
    </row>
    <row r="91" spans="1:16" ht="12.75">
      <c r="A91" s="21">
        <v>39585</v>
      </c>
      <c r="B91" s="7" t="s">
        <v>314</v>
      </c>
      <c r="C91" s="33">
        <f>LEN(B91)</f>
        <v>6</v>
      </c>
      <c r="D91" t="str">
        <f>LEFT(B91,C91-2)</f>
        <v>7.2 </v>
      </c>
      <c r="E91" t="str">
        <f>SUBSTITUTE(D91,".",",",1)</f>
        <v>7,2 </v>
      </c>
      <c r="F91" s="33">
        <f>VALUE(E91)*0.001*$K$3</f>
        <v>0.9000000000000001</v>
      </c>
      <c r="G91" s="31">
        <v>40</v>
      </c>
      <c r="H91" s="31">
        <v>0</v>
      </c>
      <c r="I91" s="31">
        <v>154</v>
      </c>
      <c r="J91" s="31">
        <v>28</v>
      </c>
      <c r="K91" s="31">
        <v>17</v>
      </c>
      <c r="L91" s="33">
        <f>SUM(G91:K91)</f>
        <v>239</v>
      </c>
      <c r="M91" s="33">
        <f>L91/1000</f>
        <v>0.239</v>
      </c>
      <c r="N91" s="33">
        <f>IF(N90+$F91-$M91&gt;$N$3,$N$3,IF(N90+$F91-$M91&lt;0,0,N90+$F91-$M91))</f>
        <v>4</v>
      </c>
      <c r="O91" s="33">
        <f>IF(N91=0,1,0)</f>
        <v>0</v>
      </c>
      <c r="P91" s="33">
        <f>IF(N91&lt;&gt;0,M91,0)</f>
        <v>0.239</v>
      </c>
    </row>
    <row r="92" spans="1:23" ht="12.75">
      <c r="A92" s="21">
        <v>39586</v>
      </c>
      <c r="B92" s="7" t="s">
        <v>139</v>
      </c>
      <c r="C92" s="33">
        <f>LEN(B92)</f>
        <v>6</v>
      </c>
      <c r="D92" t="str">
        <f>LEFT(B92,C92-2)</f>
        <v>2.8 </v>
      </c>
      <c r="E92" t="str">
        <f>SUBSTITUTE(D92,".",",",1)</f>
        <v>2,8 </v>
      </c>
      <c r="F92" s="33">
        <f>VALUE(E92)*0.001*$K$3</f>
        <v>0.35</v>
      </c>
      <c r="G92" s="31">
        <v>29</v>
      </c>
      <c r="H92" s="31">
        <v>0</v>
      </c>
      <c r="I92" s="31">
        <v>0</v>
      </c>
      <c r="J92" s="31">
        <v>0</v>
      </c>
      <c r="K92" s="31">
        <v>0</v>
      </c>
      <c r="L92" s="33">
        <f>SUM(G92:K92)</f>
        <v>29</v>
      </c>
      <c r="M92" s="33">
        <f>L92/1000</f>
        <v>0.029</v>
      </c>
      <c r="N92" s="33">
        <f>IF(N91+$F92-$M92&gt;$N$3,$N$3,IF(N91+$F92-$M92&lt;0,0,N91+$F92-$M92))</f>
        <v>4</v>
      </c>
      <c r="O92" s="33">
        <f>IF(N92=0,1,0)</f>
        <v>0</v>
      </c>
      <c r="P92" s="33">
        <f>IF(N92&lt;&gt;0,M92,0)</f>
        <v>0.029</v>
      </c>
      <c r="W92">
        <f>SUBSTITUTE(V92,".",",",1)</f>
      </c>
    </row>
    <row r="93" spans="1:23" ht="12.75">
      <c r="A93" s="21">
        <v>39587</v>
      </c>
      <c r="B93" s="7" t="s">
        <v>76</v>
      </c>
      <c r="C93" s="33">
        <f>LEN(B93)</f>
        <v>4</v>
      </c>
      <c r="D93" t="str">
        <f>LEFT(B93,C93-2)</f>
        <v>0 </v>
      </c>
      <c r="E93" t="str">
        <f>SUBSTITUTE(D93,".",",",1)</f>
        <v>0 </v>
      </c>
      <c r="F93" s="33">
        <f>VALUE(E93)*0.001*$K$3</f>
        <v>0</v>
      </c>
      <c r="G93" s="31">
        <v>40</v>
      </c>
      <c r="H93" s="31">
        <v>60</v>
      </c>
      <c r="I93" s="31">
        <v>0</v>
      </c>
      <c r="J93" s="31">
        <v>0</v>
      </c>
      <c r="K93" s="31">
        <v>3</v>
      </c>
      <c r="L93" s="33">
        <f>SUM(G93:K93)</f>
        <v>103</v>
      </c>
      <c r="M93" s="33">
        <f>L93/1000</f>
        <v>0.103</v>
      </c>
      <c r="N93" s="33">
        <f>IF(N92+$F93-$M93&gt;$N$3,$N$3,IF(N92+$F93-$M93&lt;0,0,N92+$F93-$M93))</f>
        <v>3.897</v>
      </c>
      <c r="O93" s="33">
        <f>IF(N93=0,1,0)</f>
        <v>0</v>
      </c>
      <c r="P93" s="33">
        <f>IF(N93&lt;&gt;0,M93,0)</f>
        <v>0.103</v>
      </c>
      <c r="W93">
        <f>SUBSTITUTE(V93,".",",",1)</f>
      </c>
    </row>
    <row r="94" spans="1:23" ht="12.75">
      <c r="A94" s="21">
        <v>39588</v>
      </c>
      <c r="B94" s="7" t="s">
        <v>76</v>
      </c>
      <c r="C94" s="33">
        <f>LEN(B94)</f>
        <v>4</v>
      </c>
      <c r="D94" t="str">
        <f>LEFT(B94,C94-2)</f>
        <v>0 </v>
      </c>
      <c r="E94" t="str">
        <f>SUBSTITUTE(D94,".",",",1)</f>
        <v>0 </v>
      </c>
      <c r="F94" s="33">
        <f>VALUE(E94)*0.001*$K$3</f>
        <v>0</v>
      </c>
      <c r="G94" s="31">
        <v>31</v>
      </c>
      <c r="H94" s="31">
        <v>40</v>
      </c>
      <c r="I94" s="31">
        <v>0</v>
      </c>
      <c r="J94" s="31">
        <v>0</v>
      </c>
      <c r="K94" s="31">
        <v>0</v>
      </c>
      <c r="L94" s="33">
        <f>SUM(G94:K94)</f>
        <v>71</v>
      </c>
      <c r="M94" s="33">
        <f>L94/1000</f>
        <v>0.071</v>
      </c>
      <c r="N94" s="33">
        <f>IF(N93+$F94-$M94&gt;$N$3,$N$3,IF(N93+$F94-$M94&lt;0,0,N93+$F94-$M94))</f>
        <v>3.8259999999999996</v>
      </c>
      <c r="O94" s="33">
        <f>IF(N94=0,1,0)</f>
        <v>0</v>
      </c>
      <c r="P94" s="33">
        <f>IF(N94&lt;&gt;0,M94,0)</f>
        <v>0.071</v>
      </c>
      <c r="W94">
        <f>SUBSTITUTE(V94,".",",",1)</f>
      </c>
    </row>
    <row r="95" spans="1:23" ht="12.75">
      <c r="A95" s="21">
        <v>39589</v>
      </c>
      <c r="B95" s="7" t="s">
        <v>76</v>
      </c>
      <c r="C95" s="33">
        <f>LEN(B95)</f>
        <v>4</v>
      </c>
      <c r="D95" t="str">
        <f>LEFT(B95,C95-2)</f>
        <v>0 </v>
      </c>
      <c r="E95" t="str">
        <f>SUBSTITUTE(D95,".",",",1)</f>
        <v>0 </v>
      </c>
      <c r="F95" s="33">
        <f>VALUE(E95)*0.001*$K$3</f>
        <v>0</v>
      </c>
      <c r="G95" s="31">
        <v>30</v>
      </c>
      <c r="H95" s="31">
        <v>50</v>
      </c>
      <c r="I95" s="31">
        <v>0</v>
      </c>
      <c r="J95" s="31">
        <v>0</v>
      </c>
      <c r="K95" s="31">
        <v>0</v>
      </c>
      <c r="L95" s="33">
        <f>SUM(G95:K95)</f>
        <v>80</v>
      </c>
      <c r="M95" s="33">
        <f>L95/1000</f>
        <v>0.08</v>
      </c>
      <c r="N95" s="33">
        <f>IF(N94+$F95-$M95&gt;$N$3,$N$3,IF(N94+$F95-$M95&lt;0,0,N94+$F95-$M95))</f>
        <v>3.7459999999999996</v>
      </c>
      <c r="O95" s="33">
        <f>IF(N95=0,1,0)</f>
        <v>0</v>
      </c>
      <c r="P95" s="33">
        <f>IF(N95&lt;&gt;0,M95,0)</f>
        <v>0.08</v>
      </c>
      <c r="W95">
        <f>SUBSTITUTE(V95,".",",",1)</f>
      </c>
    </row>
    <row r="96" spans="1:23" ht="12.75">
      <c r="A96" s="21">
        <v>39590</v>
      </c>
      <c r="B96" s="7" t="s">
        <v>121</v>
      </c>
      <c r="C96" s="33">
        <f>LEN(B96)</f>
        <v>6</v>
      </c>
      <c r="D96" t="str">
        <f>LEFT(B96,C96-2)</f>
        <v>2.6 </v>
      </c>
      <c r="E96" t="str">
        <f>SUBSTITUTE(D96,".",",",1)</f>
        <v>2,6 </v>
      </c>
      <c r="F96" s="33">
        <f>VALUE(E96)*0.001*$K$3</f>
        <v>0.32500000000000007</v>
      </c>
      <c r="G96" s="31">
        <v>28</v>
      </c>
      <c r="H96" s="31">
        <v>0</v>
      </c>
      <c r="I96" s="31">
        <v>0</v>
      </c>
      <c r="J96" s="31">
        <v>0</v>
      </c>
      <c r="K96" s="31">
        <v>0</v>
      </c>
      <c r="L96" s="33">
        <f>SUM(G96:K96)</f>
        <v>28</v>
      </c>
      <c r="M96" s="33">
        <f>L96/1000</f>
        <v>0.028</v>
      </c>
      <c r="N96" s="33">
        <f>IF(N95+$F96-$M96&gt;$N$3,$N$3,IF(N95+$F96-$M96&lt;0,0,N95+$F96-$M96))</f>
        <v>4</v>
      </c>
      <c r="O96" s="33">
        <f>IF(N96=0,1,0)</f>
        <v>0</v>
      </c>
      <c r="P96" s="33">
        <f>IF(N96&lt;&gt;0,M96,0)</f>
        <v>0.028</v>
      </c>
      <c r="W96">
        <f>SUBSTITUTE(V96,".",",",1)</f>
      </c>
    </row>
    <row r="97" spans="1:23" ht="12.75">
      <c r="A97" s="21">
        <v>39591</v>
      </c>
      <c r="B97" s="7" t="s">
        <v>94</v>
      </c>
      <c r="C97" s="33">
        <f>LEN(B97)</f>
        <v>6</v>
      </c>
      <c r="D97" t="str">
        <f>LEFT(B97,C97-2)</f>
        <v>0.4 </v>
      </c>
      <c r="E97" t="str">
        <f>SUBSTITUTE(D97,".",",",1)</f>
        <v>0,4 </v>
      </c>
      <c r="F97" s="33">
        <f>VALUE(E97)*0.001*$K$3</f>
        <v>0.05</v>
      </c>
      <c r="G97" s="31">
        <v>30</v>
      </c>
      <c r="H97" s="31">
        <v>60</v>
      </c>
      <c r="I97" s="31">
        <v>0</v>
      </c>
      <c r="J97" s="31">
        <v>0</v>
      </c>
      <c r="K97" s="31">
        <v>28</v>
      </c>
      <c r="L97" s="33">
        <f>SUM(G97:K97)</f>
        <v>118</v>
      </c>
      <c r="M97" s="33">
        <f>L97/1000</f>
        <v>0.118</v>
      </c>
      <c r="N97" s="33">
        <f>IF(N96+$F97-$M97&gt;$N$3,$N$3,IF(N96+$F97-$M97&lt;0,0,N96+$F97-$M97))</f>
        <v>3.932</v>
      </c>
      <c r="O97" s="33">
        <f>IF(N97=0,1,0)</f>
        <v>0</v>
      </c>
      <c r="P97" s="33">
        <f>IF(N97&lt;&gt;0,M97,0)</f>
        <v>0.118</v>
      </c>
      <c r="W97">
        <f>SUBSTITUTE(V97,".",",",1)</f>
      </c>
    </row>
    <row r="98" spans="1:23" ht="12.75">
      <c r="A98" s="21">
        <v>39592</v>
      </c>
      <c r="B98" s="7" t="s">
        <v>726</v>
      </c>
      <c r="C98" s="33">
        <f>LEN(B98)</f>
        <v>7</v>
      </c>
      <c r="D98" t="str">
        <f>LEFT(B98,C98-2)</f>
        <v>16.8 </v>
      </c>
      <c r="E98" t="str">
        <f>SUBSTITUTE(D98,".",",",1)</f>
        <v>16,8 </v>
      </c>
      <c r="F98" s="33">
        <f>VALUE(E98)*0.001*$K$3</f>
        <v>2.1</v>
      </c>
      <c r="G98" s="31">
        <v>40</v>
      </c>
      <c r="H98" s="31">
        <v>0</v>
      </c>
      <c r="I98" s="31">
        <v>150</v>
      </c>
      <c r="J98" s="31">
        <v>28</v>
      </c>
      <c r="K98" s="31">
        <v>65</v>
      </c>
      <c r="L98" s="33">
        <f>SUM(G98:K98)</f>
        <v>283</v>
      </c>
      <c r="M98" s="33">
        <f>L98/1000</f>
        <v>0.283</v>
      </c>
      <c r="N98" s="33">
        <f>IF(N97+$F98-$M98&gt;$N$3,$N$3,IF(N97+$F98-$M98&lt;0,0,N97+$F98-$M98))</f>
        <v>4</v>
      </c>
      <c r="O98" s="33">
        <f>IF(N98=0,1,0)</f>
        <v>0</v>
      </c>
      <c r="P98" s="33">
        <f>IF(N98&lt;&gt;0,M98,0)</f>
        <v>0.283</v>
      </c>
      <c r="Q98" s="34"/>
      <c r="R98" s="18"/>
      <c r="S98" s="18"/>
      <c r="U98" s="18"/>
      <c r="W98">
        <f>SUBSTITUTE(V98,".",",",1)</f>
      </c>
    </row>
    <row r="99" spans="1:23" ht="12.75">
      <c r="A99" s="21">
        <v>39593</v>
      </c>
      <c r="B99" s="7" t="s">
        <v>553</v>
      </c>
      <c r="C99" s="33">
        <f>LEN(B99)</f>
        <v>7</v>
      </c>
      <c r="D99" t="str">
        <f>LEFT(B99,C99-2)</f>
        <v>19.4 </v>
      </c>
      <c r="E99" t="str">
        <f>SUBSTITUTE(D99,".",",",1)</f>
        <v>19,4 </v>
      </c>
      <c r="F99" s="33">
        <f>VALUE(E99)*0.001*$K$3</f>
        <v>2.4250000000000003</v>
      </c>
      <c r="G99" s="31">
        <v>25</v>
      </c>
      <c r="H99" s="31">
        <v>0</v>
      </c>
      <c r="I99" s="31">
        <v>0</v>
      </c>
      <c r="J99" s="31">
        <v>0</v>
      </c>
      <c r="K99" s="31">
        <v>400</v>
      </c>
      <c r="L99" s="33">
        <f>SUM(G99:K99)</f>
        <v>425</v>
      </c>
      <c r="M99" s="33">
        <f>L99/1000</f>
        <v>0.425</v>
      </c>
      <c r="N99" s="33">
        <f>IF(N98+$F99-$M99&gt;$N$3,$N$3,IF(N98+$F99-$M99&lt;0,0,N98+$F99-$M99))</f>
        <v>4</v>
      </c>
      <c r="O99" s="33">
        <f>IF(N99=0,1,0)</f>
        <v>0</v>
      </c>
      <c r="P99" s="33">
        <f>IF(N99&lt;&gt;0,M99,0)</f>
        <v>0.425</v>
      </c>
      <c r="Q99" s="34"/>
      <c r="R99" s="18"/>
      <c r="S99" s="18"/>
      <c r="U99" s="18"/>
      <c r="W99">
        <f>SUBSTITUTE(V99,".",",",1)</f>
      </c>
    </row>
    <row r="100" spans="1:21" ht="12.75">
      <c r="A100" s="21">
        <v>39594</v>
      </c>
      <c r="B100" s="7" t="s">
        <v>95</v>
      </c>
      <c r="C100" s="33">
        <f>LEN(B100)</f>
        <v>6</v>
      </c>
      <c r="D100" t="str">
        <f>LEFT(B100,C100-2)</f>
        <v>0.2 </v>
      </c>
      <c r="E100" t="str">
        <f>SUBSTITUTE(D100,".",",",1)</f>
        <v>0,2 </v>
      </c>
      <c r="F100" s="33">
        <f>VALUE(E100)*0.001*$K$3</f>
        <v>0.025</v>
      </c>
      <c r="G100" s="31">
        <v>25</v>
      </c>
      <c r="H100" s="31">
        <v>60</v>
      </c>
      <c r="I100" s="31">
        <v>0</v>
      </c>
      <c r="J100" s="31">
        <v>0</v>
      </c>
      <c r="K100" s="31">
        <v>0</v>
      </c>
      <c r="L100" s="33">
        <f>SUM(G100:K100)</f>
        <v>85</v>
      </c>
      <c r="M100" s="33">
        <f>L100/1000</f>
        <v>0.085</v>
      </c>
      <c r="N100" s="33">
        <f>IF(N99+$F100-$M100&gt;$N$3,$N$3,IF(N99+$F100-$M100&lt;0,0,N99+$F100-$M100))</f>
        <v>3.9400000000000004</v>
      </c>
      <c r="O100" s="33">
        <f>IF(N100=0,1,0)</f>
        <v>0</v>
      </c>
      <c r="P100" s="33">
        <f>IF(N100&lt;&gt;0,M100,0)</f>
        <v>0.085</v>
      </c>
      <c r="Q100" s="34"/>
      <c r="R100" s="18"/>
      <c r="S100" s="18"/>
      <c r="U100" s="18"/>
    </row>
    <row r="101" spans="1:21" ht="12.75">
      <c r="A101" s="21">
        <v>39595</v>
      </c>
      <c r="B101" s="7" t="s">
        <v>727</v>
      </c>
      <c r="C101" s="33">
        <f>LEN(B101)</f>
        <v>7</v>
      </c>
      <c r="D101" t="str">
        <f>LEFT(B101,C101-2)</f>
        <v>19.6 </v>
      </c>
      <c r="E101" t="str">
        <f>SUBSTITUTE(D101,".",",",1)</f>
        <v>19,6 </v>
      </c>
      <c r="F101" s="33">
        <f>VALUE(E101)*0.001*$K$3</f>
        <v>2.45</v>
      </c>
      <c r="G101" s="31">
        <v>25</v>
      </c>
      <c r="H101" s="31">
        <v>60</v>
      </c>
      <c r="I101" s="31">
        <v>0</v>
      </c>
      <c r="J101" s="31">
        <v>0</v>
      </c>
      <c r="K101" s="31">
        <v>0</v>
      </c>
      <c r="L101" s="33">
        <f>SUM(G101:K101)</f>
        <v>85</v>
      </c>
      <c r="M101" s="33">
        <f>L101/1000</f>
        <v>0.085</v>
      </c>
      <c r="N101" s="33">
        <f>IF(N100+$F101-$M101&gt;$N$3,$N$3,IF(N100+$F101-$M101&lt;0,0,N100+$F101-$M101))</f>
        <v>4</v>
      </c>
      <c r="O101" s="33">
        <f>IF(N101=0,1,0)</f>
        <v>0</v>
      </c>
      <c r="P101" s="33">
        <f>IF(N101&lt;&gt;0,M101,0)</f>
        <v>0.085</v>
      </c>
      <c r="Q101" s="34"/>
      <c r="R101" s="18"/>
      <c r="S101" s="18"/>
      <c r="U101" s="18"/>
    </row>
    <row r="102" spans="1:21" ht="12.75">
      <c r="A102" s="21">
        <v>39596</v>
      </c>
      <c r="B102" s="7" t="s">
        <v>76</v>
      </c>
      <c r="C102" s="33">
        <f>LEN(B102)</f>
        <v>4</v>
      </c>
      <c r="D102" t="str">
        <f>LEFT(B102,C102-2)</f>
        <v>0 </v>
      </c>
      <c r="E102" t="str">
        <f>SUBSTITUTE(D102,".",",",1)</f>
        <v>0 </v>
      </c>
      <c r="F102" s="33">
        <f>VALUE(E102)*0.001*$K$3</f>
        <v>0</v>
      </c>
      <c r="G102" s="31">
        <v>25</v>
      </c>
      <c r="H102" s="31">
        <v>60</v>
      </c>
      <c r="I102" s="31">
        <v>0</v>
      </c>
      <c r="J102" s="31">
        <v>0</v>
      </c>
      <c r="K102" s="31">
        <v>0</v>
      </c>
      <c r="L102" s="33">
        <f>SUM(G102:K102)</f>
        <v>85</v>
      </c>
      <c r="M102" s="33">
        <f>L102/1000</f>
        <v>0.085</v>
      </c>
      <c r="N102" s="33">
        <f>IF(N101+$F102-$M102&gt;$N$3,$N$3,IF(N101+$F102-$M102&lt;0,0,N101+$F102-$M102))</f>
        <v>3.915</v>
      </c>
      <c r="O102" s="33">
        <f>IF(N102=0,1,0)</f>
        <v>0</v>
      </c>
      <c r="P102" s="33">
        <f>IF(N102&lt;&gt;0,M102,0)</f>
        <v>0.085</v>
      </c>
      <c r="Q102" s="34"/>
      <c r="R102" s="18"/>
      <c r="S102" s="18"/>
      <c r="U102" s="18"/>
    </row>
    <row r="103" spans="1:21" ht="12.75">
      <c r="A103" s="21">
        <v>39597</v>
      </c>
      <c r="B103" s="7" t="s">
        <v>75</v>
      </c>
      <c r="C103" s="33">
        <f>LEN(B103)</f>
        <v>6</v>
      </c>
      <c r="D103" t="str">
        <f>LEFT(B103,C103-2)</f>
        <v>1.2 </v>
      </c>
      <c r="E103" t="str">
        <f>SUBSTITUTE(D103,".",",",1)</f>
        <v>1,2 </v>
      </c>
      <c r="F103" s="33">
        <f>VALUE(E103)*0.001*$K$3</f>
        <v>0.15</v>
      </c>
      <c r="G103" s="31">
        <v>30</v>
      </c>
      <c r="H103" s="31">
        <v>0</v>
      </c>
      <c r="I103" s="31">
        <v>0</v>
      </c>
      <c r="J103" s="31">
        <v>0</v>
      </c>
      <c r="K103" s="31">
        <v>27</v>
      </c>
      <c r="L103" s="33">
        <f>SUM(G103:K103)</f>
        <v>57</v>
      </c>
      <c r="M103" s="33">
        <f>L103/1000</f>
        <v>0.057</v>
      </c>
      <c r="N103" s="33">
        <f>IF(N102+$F103-$M103&gt;$N$3,$N$3,IF(N102+$F103-$M103&lt;0,0,N102+$F103-$M103))</f>
        <v>4</v>
      </c>
      <c r="O103" s="33">
        <f>IF(N103=0,1,0)</f>
        <v>0</v>
      </c>
      <c r="P103" s="33">
        <f>IF(N103&lt;&gt;0,M103,0)</f>
        <v>0.057</v>
      </c>
      <c r="Q103" s="34"/>
      <c r="R103" s="18"/>
      <c r="S103" s="18"/>
      <c r="U103" s="18"/>
    </row>
    <row r="104" spans="1:21" ht="12.75">
      <c r="A104" s="21">
        <v>39598</v>
      </c>
      <c r="B104" s="7" t="s">
        <v>128</v>
      </c>
      <c r="C104" s="33">
        <f>LEN(B104)</f>
        <v>6</v>
      </c>
      <c r="D104" t="str">
        <f>LEFT(B104,C104-2)</f>
        <v>1.4 </v>
      </c>
      <c r="E104" t="str">
        <f>SUBSTITUTE(D104,".",",",1)</f>
        <v>1,4 </v>
      </c>
      <c r="F104" s="33">
        <f>VALUE(E104)*0.001*$K$3</f>
        <v>0.175</v>
      </c>
      <c r="G104" s="31">
        <v>30</v>
      </c>
      <c r="H104" s="31">
        <v>60</v>
      </c>
      <c r="I104" s="31">
        <v>0</v>
      </c>
      <c r="J104" s="31">
        <v>0</v>
      </c>
      <c r="K104" s="31">
        <v>24</v>
      </c>
      <c r="L104" s="33">
        <f>SUM(G104:K104)</f>
        <v>114</v>
      </c>
      <c r="M104" s="33">
        <f>L104/1000</f>
        <v>0.114</v>
      </c>
      <c r="N104" s="33">
        <f>IF(N103+$F104-$M104&gt;$N$3,$N$3,IF(N103+$F104-$M104&lt;0,0,N103+$F104-$M104))</f>
        <v>4</v>
      </c>
      <c r="O104" s="33">
        <f>IF(N104=0,1,0)</f>
        <v>0</v>
      </c>
      <c r="P104" s="33">
        <f>IF(N104&lt;&gt;0,M104,0)</f>
        <v>0.114</v>
      </c>
      <c r="Q104" s="34"/>
      <c r="R104" s="18"/>
      <c r="S104" s="18"/>
      <c r="U104" s="18"/>
    </row>
    <row r="105" spans="1:21" ht="12.75">
      <c r="A105" s="21">
        <v>39599</v>
      </c>
      <c r="B105" s="7" t="s">
        <v>142</v>
      </c>
      <c r="C105" s="33">
        <f>LEN(B105)</f>
        <v>6</v>
      </c>
      <c r="D105" t="str">
        <f>LEFT(B105,C105-2)</f>
        <v>3.6 </v>
      </c>
      <c r="E105" t="str">
        <f>SUBSTITUTE(D105,".",",",1)</f>
        <v>3,6 </v>
      </c>
      <c r="F105" s="33">
        <f>VALUE(E105)*0.001*$K$3</f>
        <v>0.45000000000000007</v>
      </c>
      <c r="G105" s="31">
        <v>40</v>
      </c>
      <c r="H105" s="31">
        <v>0</v>
      </c>
      <c r="I105" s="31">
        <v>170</v>
      </c>
      <c r="J105" s="31">
        <v>28</v>
      </c>
      <c r="K105" s="31">
        <v>57</v>
      </c>
      <c r="L105" s="33">
        <f>SUM(G105:K105)</f>
        <v>295</v>
      </c>
      <c r="M105" s="33">
        <f>L105/1000</f>
        <v>0.295</v>
      </c>
      <c r="N105" s="33">
        <f>IF(N104+$F105-$M105&gt;$N$3,$N$3,IF(N104+$F105-$M105&lt;0,0,N104+$F105-$M105))</f>
        <v>4</v>
      </c>
      <c r="O105" s="33">
        <f>IF(N105=0,1,0)</f>
        <v>0</v>
      </c>
      <c r="P105" s="33">
        <f>IF(N105&lt;&gt;0,M105,0)</f>
        <v>0.295</v>
      </c>
      <c r="Q105" s="34"/>
      <c r="R105" s="18" t="s">
        <v>728</v>
      </c>
      <c r="S105" s="18" t="s">
        <v>729</v>
      </c>
      <c r="U105" s="18" t="s">
        <v>356</v>
      </c>
    </row>
    <row r="106" spans="1:21" ht="12.75">
      <c r="A106" s="21">
        <v>39600</v>
      </c>
      <c r="B106" s="7" t="s">
        <v>730</v>
      </c>
      <c r="C106" s="33">
        <f>LEN(B106)</f>
        <v>7</v>
      </c>
      <c r="D106" t="str">
        <f>LEFT(B106,C106-2)</f>
        <v> 10  </v>
      </c>
      <c r="E106" t="str">
        <f>SUBSTITUTE(D106,".",",",1)</f>
        <v> 10  </v>
      </c>
      <c r="F106" s="33">
        <f>VALUE(E106)*0.001*$K$3</f>
        <v>1.25</v>
      </c>
      <c r="G106" s="31">
        <v>30</v>
      </c>
      <c r="H106" s="31">
        <v>0</v>
      </c>
      <c r="I106" s="31">
        <v>0</v>
      </c>
      <c r="J106" s="31">
        <v>0</v>
      </c>
      <c r="K106" s="31">
        <v>0</v>
      </c>
      <c r="L106" s="33">
        <f>SUM(G106:K106)</f>
        <v>30</v>
      </c>
      <c r="M106" s="33">
        <f>L106/1000</f>
        <v>0.03</v>
      </c>
      <c r="N106" s="33">
        <f>IF(N105+$F106-$M106&gt;$N$3,$N$3,IF(N105+$F106-$M106&lt;0,0,N105+$F106-$M106))</f>
        <v>4</v>
      </c>
      <c r="O106" s="33">
        <f>IF(N106=0,1,0)</f>
        <v>0</v>
      </c>
      <c r="P106" s="33">
        <f>IF(N106&lt;&gt;0,M106,0)</f>
        <v>0.03</v>
      </c>
      <c r="Q106" s="34"/>
      <c r="R106" s="18" t="s">
        <v>731</v>
      </c>
      <c r="S106" s="18" t="s">
        <v>732</v>
      </c>
      <c r="U106" s="18" t="s">
        <v>733</v>
      </c>
    </row>
    <row r="107" spans="1:17" ht="12.75">
      <c r="A107" s="21">
        <v>39601</v>
      </c>
      <c r="B107" s="7" t="s">
        <v>734</v>
      </c>
      <c r="C107" s="33">
        <f>LEN(B107)</f>
        <v>5</v>
      </c>
      <c r="D107" t="str">
        <f>LEFT(B107,C107-2)</f>
        <v>4  </v>
      </c>
      <c r="E107" t="str">
        <f>SUBSTITUTE(D107,".",",",1)</f>
        <v>4  </v>
      </c>
      <c r="F107" s="33">
        <f>VALUE(E107)*0.001*$K$3</f>
        <v>0.5</v>
      </c>
      <c r="G107" s="31">
        <v>35</v>
      </c>
      <c r="H107" s="31">
        <v>70</v>
      </c>
      <c r="I107" s="31">
        <v>0</v>
      </c>
      <c r="J107" s="31">
        <v>0</v>
      </c>
      <c r="K107" s="31">
        <v>0</v>
      </c>
      <c r="L107" s="33">
        <f>SUM(G107:K107)</f>
        <v>105</v>
      </c>
      <c r="M107" s="33">
        <f>L107/1000</f>
        <v>0.105</v>
      </c>
      <c r="N107" s="33">
        <f>IF(N106+$F107-$M107&gt;$N$3,$N$3,IF(N106+$F107-$M107&lt;0,0,N106+$F107-$M107))</f>
        <v>4</v>
      </c>
      <c r="O107" s="33">
        <f>IF(N107=0,1,0)</f>
        <v>0</v>
      </c>
      <c r="P107" s="33">
        <f>IF(N107&lt;&gt;0,M107,0)</f>
        <v>0.105</v>
      </c>
      <c r="Q107" s="35"/>
    </row>
    <row r="108" spans="1:17" ht="12.75">
      <c r="A108" s="21">
        <v>39602</v>
      </c>
      <c r="B108" s="7" t="s">
        <v>76</v>
      </c>
      <c r="C108" s="33">
        <f>LEN(B108)</f>
        <v>4</v>
      </c>
      <c r="D108" t="str">
        <f>LEFT(B108,C108-2)</f>
        <v>0 </v>
      </c>
      <c r="E108" t="str">
        <f>SUBSTITUTE(D108,".",",",1)</f>
        <v>0 </v>
      </c>
      <c r="F108" s="33">
        <f>VALUE(E108)*0.001*$K$3</f>
        <v>0</v>
      </c>
      <c r="G108" s="31">
        <v>24</v>
      </c>
      <c r="H108" s="31">
        <v>0</v>
      </c>
      <c r="I108" s="31">
        <v>0</v>
      </c>
      <c r="J108" s="31">
        <v>0</v>
      </c>
      <c r="K108" s="31">
        <v>0</v>
      </c>
      <c r="L108" s="33">
        <f>SUM(G108:K108)</f>
        <v>24</v>
      </c>
      <c r="M108" s="33">
        <f>L108/1000</f>
        <v>0.024</v>
      </c>
      <c r="N108" s="33">
        <f>IF(N107+$F108-$M108&gt;$N$3,$N$3,IF(N107+$F108-$M108&lt;0,0,N107+$F108-$M108))</f>
        <v>3.976</v>
      </c>
      <c r="O108" s="33">
        <f>IF(N108=0,1,0)</f>
        <v>0</v>
      </c>
      <c r="P108" s="33">
        <f>IF(N108&lt;&gt;0,M108,0)</f>
        <v>0.024</v>
      </c>
      <c r="Q108" s="35"/>
    </row>
    <row r="109" spans="1:17" ht="12.75">
      <c r="A109" s="21">
        <v>39603</v>
      </c>
      <c r="B109" s="7" t="s">
        <v>76</v>
      </c>
      <c r="C109" s="33">
        <f>LEN(B109)</f>
        <v>4</v>
      </c>
      <c r="D109" t="str">
        <f>LEFT(B109,C109-2)</f>
        <v>0 </v>
      </c>
      <c r="E109" t="str">
        <f>SUBSTITUTE(D109,".",",",1)</f>
        <v>0 </v>
      </c>
      <c r="F109" s="33">
        <f>VALUE(E109)*0.001*$K$3</f>
        <v>0</v>
      </c>
      <c r="G109" s="31">
        <v>30</v>
      </c>
      <c r="H109" s="31">
        <v>60</v>
      </c>
      <c r="I109" s="31">
        <v>0</v>
      </c>
      <c r="J109" s="31">
        <v>0</v>
      </c>
      <c r="K109" s="31">
        <v>15</v>
      </c>
      <c r="L109" s="33">
        <f>SUM(G109:K109)</f>
        <v>105</v>
      </c>
      <c r="M109" s="33">
        <f>L109/1000</f>
        <v>0.105</v>
      </c>
      <c r="N109" s="33">
        <f>IF(N108+$F109-$M109&gt;$N$3,$N$3,IF(N108+$F109-$M109&lt;0,0,N108+$F109-$M109))</f>
        <v>3.871</v>
      </c>
      <c r="O109" s="33">
        <f>IF(N109=0,1,0)</f>
        <v>0</v>
      </c>
      <c r="P109" s="33">
        <f>IF(N109&lt;&gt;0,M109,0)</f>
        <v>0.105</v>
      </c>
      <c r="Q109" s="35"/>
    </row>
    <row r="110" spans="1:17" ht="12.75">
      <c r="A110" s="21">
        <v>39604</v>
      </c>
      <c r="B110" s="7" t="s">
        <v>76</v>
      </c>
      <c r="C110" s="33">
        <f>LEN(B110)</f>
        <v>4</v>
      </c>
      <c r="D110" t="str">
        <f>LEFT(B110,C110-2)</f>
        <v>0 </v>
      </c>
      <c r="E110" t="str">
        <f>SUBSTITUTE(D110,".",",",1)</f>
        <v>0 </v>
      </c>
      <c r="F110" s="33">
        <f>VALUE(E110)*0.001*$K$3</f>
        <v>0</v>
      </c>
      <c r="G110" s="31">
        <v>30</v>
      </c>
      <c r="H110" s="31">
        <v>0</v>
      </c>
      <c r="I110" s="31">
        <v>0</v>
      </c>
      <c r="J110" s="31">
        <v>0</v>
      </c>
      <c r="K110" s="31">
        <v>40</v>
      </c>
      <c r="L110" s="33">
        <f>SUM(G110:K110)</f>
        <v>70</v>
      </c>
      <c r="M110" s="33">
        <f>L110/1000</f>
        <v>0.07</v>
      </c>
      <c r="N110" s="33">
        <f>IF(N109+$F110-$M110&gt;$N$3,$N$3,IF(N109+$F110-$M110&lt;0,0,N109+$F110-$M110))</f>
        <v>3.801</v>
      </c>
      <c r="O110" s="33">
        <f>IF(N110=0,1,0)</f>
        <v>0</v>
      </c>
      <c r="P110" s="33">
        <f>IF(N110&lt;&gt;0,M110,0)</f>
        <v>0.07</v>
      </c>
      <c r="Q110" s="35"/>
    </row>
    <row r="111" spans="1:17" ht="12.75">
      <c r="A111" s="21">
        <v>39605</v>
      </c>
      <c r="B111" s="7" t="s">
        <v>76</v>
      </c>
      <c r="C111" s="33">
        <f>LEN(B111)</f>
        <v>4</v>
      </c>
      <c r="D111" t="str">
        <f>LEFT(B111,C111-2)</f>
        <v>0 </v>
      </c>
      <c r="E111" t="str">
        <f>SUBSTITUTE(D111,".",",",1)</f>
        <v>0 </v>
      </c>
      <c r="F111" s="33">
        <f>VALUE(E111)*0.001*$K$3</f>
        <v>0</v>
      </c>
      <c r="G111" s="31">
        <v>25</v>
      </c>
      <c r="H111" s="31">
        <v>60</v>
      </c>
      <c r="I111" s="31">
        <v>0</v>
      </c>
      <c r="J111" s="31">
        <v>8</v>
      </c>
      <c r="K111" s="31">
        <v>11</v>
      </c>
      <c r="L111" s="33">
        <f>SUM(G111:K111)</f>
        <v>104</v>
      </c>
      <c r="M111" s="33">
        <f>L111/1000</f>
        <v>0.104</v>
      </c>
      <c r="N111" s="33">
        <f>IF(N110+$F111-$M111&gt;$N$3,$N$3,IF(N110+$F111-$M111&lt;0,0,N110+$F111-$M111))</f>
        <v>3.697</v>
      </c>
      <c r="O111" s="33">
        <f>IF(N111=0,1,0)</f>
        <v>0</v>
      </c>
      <c r="P111" s="33">
        <f>IF(N111&lt;&gt;0,M111,0)</f>
        <v>0.104</v>
      </c>
      <c r="Q111" s="35"/>
    </row>
    <row r="112" spans="1:17" ht="12.75">
      <c r="A112" s="21">
        <v>39606</v>
      </c>
      <c r="B112" s="7" t="s">
        <v>76</v>
      </c>
      <c r="C112" s="33">
        <f>LEN(B112)</f>
        <v>4</v>
      </c>
      <c r="D112" t="str">
        <f>LEFT(B112,C112-2)</f>
        <v>0 </v>
      </c>
      <c r="E112" t="str">
        <f>SUBSTITUTE(D112,".",",",1)</f>
        <v>0 </v>
      </c>
      <c r="F112" s="33">
        <f>VALUE(E112)*0.001*$K$3</f>
        <v>0</v>
      </c>
      <c r="G112" s="31">
        <v>30</v>
      </c>
      <c r="H112" s="31">
        <v>0</v>
      </c>
      <c r="I112" s="31">
        <v>140</v>
      </c>
      <c r="J112" s="31">
        <v>0</v>
      </c>
      <c r="K112" s="31">
        <v>24</v>
      </c>
      <c r="L112" s="33">
        <f>SUM(G112:K112)</f>
        <v>194</v>
      </c>
      <c r="M112" s="33">
        <f>L112/1000</f>
        <v>0.194</v>
      </c>
      <c r="N112" s="33">
        <f>IF(N111+$F112-$M112&gt;$N$3,$N$3,IF(N111+$F112-$M112&lt;0,0,N111+$F112-$M112))</f>
        <v>3.503</v>
      </c>
      <c r="O112" s="33">
        <f>IF(N112=0,1,0)</f>
        <v>0</v>
      </c>
      <c r="P112" s="33">
        <f>IF(N112&lt;&gt;0,M112,0)</f>
        <v>0.194</v>
      </c>
      <c r="Q112" s="35"/>
    </row>
    <row r="113" spans="1:17" ht="12.75">
      <c r="A113" s="21">
        <v>39607</v>
      </c>
      <c r="B113" s="7" t="s">
        <v>76</v>
      </c>
      <c r="C113" s="33">
        <f>LEN(B113)</f>
        <v>4</v>
      </c>
      <c r="D113" t="str">
        <f>LEFT(B113,C113-2)</f>
        <v>0 </v>
      </c>
      <c r="E113" t="str">
        <f>SUBSTITUTE(D113,".",",",1)</f>
        <v>0 </v>
      </c>
      <c r="F113" s="33">
        <f>VALUE(E113)*0.001*$K$3</f>
        <v>0</v>
      </c>
      <c r="G113" s="31">
        <v>18</v>
      </c>
      <c r="H113" s="31">
        <v>0</v>
      </c>
      <c r="I113" s="31">
        <v>0</v>
      </c>
      <c r="J113" s="31">
        <v>0</v>
      </c>
      <c r="K113" s="31">
        <v>0</v>
      </c>
      <c r="L113" s="33">
        <f>SUM(G113:K113)</f>
        <v>18</v>
      </c>
      <c r="M113" s="33">
        <f>L113/1000</f>
        <v>0.018</v>
      </c>
      <c r="N113" s="33">
        <f>IF(N112+$F113-$M113&gt;$N$3,$N$3,IF(N112+$F113-$M113&lt;0,0,N112+$F113-$M113))</f>
        <v>3.4850000000000003</v>
      </c>
      <c r="O113" s="33">
        <f>IF(N113=0,1,0)</f>
        <v>0</v>
      </c>
      <c r="P113" s="33">
        <f>IF(N113&lt;&gt;0,M113,0)</f>
        <v>0.018</v>
      </c>
      <c r="Q113" s="35"/>
    </row>
    <row r="114" spans="1:17" ht="12.75">
      <c r="A114" s="21">
        <v>39608</v>
      </c>
      <c r="B114" s="7" t="s">
        <v>76</v>
      </c>
      <c r="C114" s="33">
        <f>LEN(B114)</f>
        <v>4</v>
      </c>
      <c r="D114" t="str">
        <f>LEFT(B114,C114-2)</f>
        <v>0 </v>
      </c>
      <c r="E114" t="str">
        <f>SUBSTITUTE(D114,".",",",1)</f>
        <v>0 </v>
      </c>
      <c r="F114" s="33">
        <f>VALUE(E114)*0.001*$K$3</f>
        <v>0</v>
      </c>
      <c r="G114" s="31">
        <v>30</v>
      </c>
      <c r="H114" s="31">
        <v>60</v>
      </c>
      <c r="I114" s="31">
        <v>0</v>
      </c>
      <c r="J114" s="31">
        <v>0</v>
      </c>
      <c r="K114" s="31">
        <v>12</v>
      </c>
      <c r="L114" s="33">
        <f>SUM(G114:K114)</f>
        <v>102</v>
      </c>
      <c r="M114" s="33">
        <f>L114/1000</f>
        <v>0.102</v>
      </c>
      <c r="N114" s="33">
        <f>IF(N113+$F114-$M114&gt;$N$3,$N$3,IF(N113+$F114-$M114&lt;0,0,N113+$F114-$M114))</f>
        <v>3.3830000000000005</v>
      </c>
      <c r="O114" s="33">
        <f>IF(N114=0,1,0)</f>
        <v>0</v>
      </c>
      <c r="P114" s="33">
        <f>IF(N114&lt;&gt;0,M114,0)</f>
        <v>0.102</v>
      </c>
      <c r="Q114" s="35"/>
    </row>
    <row r="115" spans="1:256" s="35" customFormat="1" ht="12.75">
      <c r="A115" s="21">
        <v>39609</v>
      </c>
      <c r="B115" s="7" t="s">
        <v>284</v>
      </c>
      <c r="C115" s="35">
        <f>LEN(B115)</f>
        <v>4</v>
      </c>
      <c r="D115" s="35" t="str">
        <f>LEFT(B115,C115-2)</f>
        <v>4 </v>
      </c>
      <c r="E115" s="35" t="str">
        <f>SUBSTITUTE(D115,".",",",1)</f>
        <v>4 </v>
      </c>
      <c r="F115" s="33">
        <f>VALUE(E115)*0.001*$K$3</f>
        <v>0.5</v>
      </c>
      <c r="G115" s="31">
        <v>30</v>
      </c>
      <c r="H115" s="31">
        <v>60</v>
      </c>
      <c r="I115" s="31">
        <v>0</v>
      </c>
      <c r="J115" s="31">
        <v>28</v>
      </c>
      <c r="K115" s="31">
        <v>12</v>
      </c>
      <c r="L115" s="35">
        <f>SUM(G115:K115)</f>
        <v>130</v>
      </c>
      <c r="M115" s="35">
        <f>L115/1000</f>
        <v>0.13</v>
      </c>
      <c r="N115" s="35">
        <f>IF(N114+$F115-$M115&gt;$N$3,$N$3,IF(N114+$F115-$M115&lt;0,0,N114+$F115-$M115))</f>
        <v>3.7530000000000006</v>
      </c>
      <c r="O115" s="35">
        <f>IF(N115=0,1,0)</f>
        <v>0</v>
      </c>
      <c r="P115" s="35">
        <f>IF(N115&lt;&gt;0,M115,0)</f>
        <v>0.13</v>
      </c>
      <c r="W115"/>
      <c r="IS115"/>
      <c r="IT115"/>
      <c r="IU115"/>
      <c r="IV115"/>
    </row>
    <row r="116" spans="1:17" ht="12.75">
      <c r="A116" s="21">
        <v>39610</v>
      </c>
      <c r="B116" s="7" t="s">
        <v>76</v>
      </c>
      <c r="C116" s="33">
        <f>LEN(B116)</f>
        <v>4</v>
      </c>
      <c r="D116" t="str">
        <f>LEFT(B116,C116-2)</f>
        <v>0 </v>
      </c>
      <c r="E116" t="str">
        <f>SUBSTITUTE(D116,".",",",1)</f>
        <v>0 </v>
      </c>
      <c r="F116" s="33">
        <f>VALUE(E116)*0.001*$K$3</f>
        <v>0</v>
      </c>
      <c r="G116" s="31">
        <v>29</v>
      </c>
      <c r="H116" s="31">
        <v>60</v>
      </c>
      <c r="I116" s="31">
        <v>0</v>
      </c>
      <c r="J116" s="31">
        <v>0</v>
      </c>
      <c r="K116" s="31">
        <v>0</v>
      </c>
      <c r="L116" s="33">
        <f>SUM(G116:K116)</f>
        <v>89</v>
      </c>
      <c r="M116" s="33">
        <f>L116/1000</f>
        <v>0.089</v>
      </c>
      <c r="N116" s="33">
        <f>IF(N115+$F116-$M116&gt;$N$3,$N$3,IF(N115+$F116-$M116&lt;0,0,N115+$F116-$M116))</f>
        <v>3.6640000000000006</v>
      </c>
      <c r="O116" s="33">
        <f>IF(N116=0,1,0)</f>
        <v>0</v>
      </c>
      <c r="P116" s="33">
        <f>IF(N116&lt;&gt;0,M116,0)</f>
        <v>0.089</v>
      </c>
      <c r="Q116" s="35"/>
    </row>
    <row r="117" spans="1:23" s="35" customFormat="1" ht="12.75">
      <c r="A117" s="21">
        <v>39611</v>
      </c>
      <c r="B117" s="7" t="s">
        <v>734</v>
      </c>
      <c r="C117" s="35">
        <f>LEN(B117)</f>
        <v>5</v>
      </c>
      <c r="D117" s="35" t="str">
        <f>LEFT(B117,C117-2)</f>
        <v>4  </v>
      </c>
      <c r="E117" s="35" t="str">
        <f>SUBSTITUTE(D117,".",",",1)</f>
        <v>4  </v>
      </c>
      <c r="F117" s="36">
        <f>VALUE(E117)*0.001*$K$3</f>
        <v>0.5</v>
      </c>
      <c r="G117" s="31">
        <v>30</v>
      </c>
      <c r="H117" s="31">
        <v>0</v>
      </c>
      <c r="I117" s="31">
        <v>0</v>
      </c>
      <c r="J117" s="31">
        <v>0</v>
      </c>
      <c r="K117" s="31">
        <v>42</v>
      </c>
      <c r="L117" s="35">
        <f>SUM(G117:K117)</f>
        <v>72</v>
      </c>
      <c r="M117" s="35">
        <f>L117/1000</f>
        <v>0.072</v>
      </c>
      <c r="N117" s="35">
        <f>IF(N116+$F117-$M117&gt;$N$3,$N$3,IF(N116+$F117-$M117&lt;0,0,N116+$F117-$M117))</f>
        <v>4</v>
      </c>
      <c r="O117" s="35">
        <f>IF(N117=0,1,0)</f>
        <v>0</v>
      </c>
      <c r="P117" s="35">
        <f>IF(N117&lt;&gt;0,M117,0)</f>
        <v>0.072</v>
      </c>
      <c r="W117"/>
    </row>
    <row r="118" spans="1:17" ht="12.75">
      <c r="A118" s="21">
        <v>39612</v>
      </c>
      <c r="B118" s="7" t="s">
        <v>76</v>
      </c>
      <c r="C118" s="33">
        <f>LEN(B118)</f>
        <v>4</v>
      </c>
      <c r="D118" t="str">
        <f>LEFT(B118,C118-2)</f>
        <v>0 </v>
      </c>
      <c r="E118" t="str">
        <f>SUBSTITUTE(D118,".",",",1)</f>
        <v>0 </v>
      </c>
      <c r="F118" s="33">
        <f>VALUE(E118)*0.001*$K$3</f>
        <v>0</v>
      </c>
      <c r="G118" s="31">
        <v>28</v>
      </c>
      <c r="H118" s="31">
        <v>60</v>
      </c>
      <c r="I118" s="31">
        <v>0</v>
      </c>
      <c r="J118" s="31">
        <v>28</v>
      </c>
      <c r="K118" s="31">
        <v>0</v>
      </c>
      <c r="L118" s="33">
        <f>SUM(G118:K118)</f>
        <v>116</v>
      </c>
      <c r="M118" s="33">
        <f>L118/1000</f>
        <v>0.116</v>
      </c>
      <c r="N118" s="33">
        <f>IF(N117+$F118-$M118&gt;$N$3,$N$3,IF(N117+$F118-$M118&lt;0,0,N117+$F118-$M118))</f>
        <v>3.884</v>
      </c>
      <c r="O118" s="33">
        <f>IF(N118=0,1,0)</f>
        <v>0</v>
      </c>
      <c r="P118" s="33">
        <f>IF(N118&lt;&gt;0,M118,0)</f>
        <v>0.116</v>
      </c>
      <c r="Q118" s="35"/>
    </row>
    <row r="119" spans="1:17" ht="12.75">
      <c r="A119" s="21">
        <v>39613</v>
      </c>
      <c r="B119" s="7" t="s">
        <v>496</v>
      </c>
      <c r="C119" s="33">
        <f>LEN(B119)</f>
        <v>4</v>
      </c>
      <c r="D119" t="str">
        <f>LEFT(B119,C119-2)</f>
        <v>8 </v>
      </c>
      <c r="E119" t="str">
        <f>SUBSTITUTE(D119,".",",",1)</f>
        <v>8 </v>
      </c>
      <c r="F119" s="33">
        <f>VALUE(E119)*0.001*$K$3</f>
        <v>1</v>
      </c>
      <c r="G119" s="31">
        <v>30</v>
      </c>
      <c r="H119" s="31">
        <v>110</v>
      </c>
      <c r="I119" s="31">
        <v>0</v>
      </c>
      <c r="J119" s="31">
        <v>0</v>
      </c>
      <c r="K119" s="31">
        <v>50</v>
      </c>
      <c r="L119" s="33">
        <f>SUM(G119:K119)</f>
        <v>190</v>
      </c>
      <c r="M119" s="33">
        <f>L119/1000</f>
        <v>0.19</v>
      </c>
      <c r="N119" s="33">
        <f>IF(N118+$F119-$M119&gt;$N$3,$N$3,IF(N118+$F119-$M119&lt;0,0,N118+$F119-$M119))</f>
        <v>4</v>
      </c>
      <c r="O119" s="33">
        <f>IF(N119=0,1,0)</f>
        <v>0</v>
      </c>
      <c r="P119" s="33">
        <f>IF(N119&lt;&gt;0,M119,0)</f>
        <v>0.19</v>
      </c>
      <c r="Q119" s="35"/>
    </row>
    <row r="120" spans="1:17" ht="12.75">
      <c r="A120" s="21">
        <v>39614</v>
      </c>
      <c r="B120" s="7" t="s">
        <v>491</v>
      </c>
      <c r="C120" s="33">
        <f>LEN(B120)</f>
        <v>4</v>
      </c>
      <c r="D120" t="str">
        <f>LEFT(B120,C120-2)</f>
        <v>5 </v>
      </c>
      <c r="E120" t="str">
        <f>SUBSTITUTE(D120,".",",",1)</f>
        <v>5 </v>
      </c>
      <c r="F120" s="33">
        <f>VALUE(E120)*0.001*$K$3</f>
        <v>0.625</v>
      </c>
      <c r="G120" s="31">
        <v>30</v>
      </c>
      <c r="H120" s="31">
        <v>0</v>
      </c>
      <c r="I120" s="31">
        <v>0</v>
      </c>
      <c r="J120" s="31">
        <v>0</v>
      </c>
      <c r="K120" s="31">
        <v>8</v>
      </c>
      <c r="L120" s="33">
        <f>SUM(G120:K120)</f>
        <v>38</v>
      </c>
      <c r="M120" s="33">
        <f>L120/1000</f>
        <v>0.038</v>
      </c>
      <c r="N120" s="33">
        <f>IF(N119+$F120-$M120&gt;$N$3,$N$3,IF(N119+$F120-$M120&lt;0,0,N119+$F120-$M120))</f>
        <v>4</v>
      </c>
      <c r="O120" s="33">
        <f>IF(N120=0,1,0)</f>
        <v>0</v>
      </c>
      <c r="P120" s="33">
        <f>IF(N120&lt;&gt;0,M120,0)</f>
        <v>0.038</v>
      </c>
      <c r="Q120" s="35"/>
    </row>
    <row r="121" spans="1:17" ht="12.75">
      <c r="A121" s="21">
        <v>39615</v>
      </c>
      <c r="B121" s="7" t="s">
        <v>164</v>
      </c>
      <c r="C121" s="33">
        <f>LEN(B121)</f>
        <v>4</v>
      </c>
      <c r="D121" t="str">
        <f>LEFT(B121,C121-2)</f>
        <v>2 </v>
      </c>
      <c r="E121" t="str">
        <f>SUBSTITUTE(D121,".",",",1)</f>
        <v>2 </v>
      </c>
      <c r="F121" s="33">
        <f>VALUE(E121)*0.001*$K$3</f>
        <v>0.25</v>
      </c>
      <c r="G121" s="31">
        <v>30</v>
      </c>
      <c r="H121" s="31">
        <v>60</v>
      </c>
      <c r="I121" s="31">
        <v>0</v>
      </c>
      <c r="J121" s="31">
        <v>0</v>
      </c>
      <c r="K121" s="31">
        <v>10</v>
      </c>
      <c r="L121" s="33">
        <f>SUM(G121:K121)</f>
        <v>100</v>
      </c>
      <c r="M121" s="33">
        <f>L121/1000</f>
        <v>0.1</v>
      </c>
      <c r="N121" s="33">
        <f>IF(N120+$F121-$M121&gt;$N$3,$N$3,IF(N120+$F121-$M121&lt;0,0,N120+$F121-$M121))</f>
        <v>4</v>
      </c>
      <c r="O121" s="33">
        <f>IF(N121=0,1,0)</f>
        <v>0</v>
      </c>
      <c r="P121" s="33">
        <f>IF(N121&lt;&gt;0,M121,0)</f>
        <v>0.1</v>
      </c>
      <c r="Q121" s="35"/>
    </row>
    <row r="122" spans="1:17" ht="12.75">
      <c r="A122" s="21">
        <v>39616</v>
      </c>
      <c r="B122" s="7" t="s">
        <v>734</v>
      </c>
      <c r="C122" s="33">
        <f>LEN(B122)</f>
        <v>5</v>
      </c>
      <c r="D122" t="str">
        <f>LEFT(B122,C122-2)</f>
        <v>4  </v>
      </c>
      <c r="E122" t="str">
        <f>SUBSTITUTE(D122,".",",",1)</f>
        <v>4  </v>
      </c>
      <c r="F122" s="33">
        <f>VALUE(E122)*0.001*$K$3</f>
        <v>0.5</v>
      </c>
      <c r="G122" s="31">
        <v>30</v>
      </c>
      <c r="H122" s="31">
        <v>50</v>
      </c>
      <c r="I122" s="31">
        <v>0</v>
      </c>
      <c r="J122" s="31">
        <v>0</v>
      </c>
      <c r="K122" s="31">
        <v>1</v>
      </c>
      <c r="L122" s="33">
        <f>SUM(G122:K122)</f>
        <v>81</v>
      </c>
      <c r="M122" s="33">
        <f>L122/1000</f>
        <v>0.081</v>
      </c>
      <c r="N122" s="33">
        <f>IF(N121+$F122-$M122&gt;$N$3,$N$3,IF(N121+$F122-$M122&lt;0,0,N121+$F122-$M122))</f>
        <v>4</v>
      </c>
      <c r="O122" s="33">
        <f>IF(N122=0,1,0)</f>
        <v>0</v>
      </c>
      <c r="P122" s="33">
        <f>IF(N122&lt;&gt;0,M122,0)</f>
        <v>0.081</v>
      </c>
      <c r="Q122" s="35"/>
    </row>
    <row r="123" spans="1:17" ht="12.75">
      <c r="A123" s="21">
        <v>39617</v>
      </c>
      <c r="B123" s="7" t="s">
        <v>284</v>
      </c>
      <c r="C123" s="33">
        <f>LEN(B123)</f>
        <v>4</v>
      </c>
      <c r="D123" t="str">
        <f>LEFT(B123,C123-2)</f>
        <v>4 </v>
      </c>
      <c r="E123" t="str">
        <f>SUBSTITUTE(D123,".",",",1)</f>
        <v>4 </v>
      </c>
      <c r="F123" s="33">
        <f>VALUE(E123)*0.001*$K$3</f>
        <v>0.5</v>
      </c>
      <c r="G123" s="31">
        <v>30</v>
      </c>
      <c r="H123" s="31">
        <v>60</v>
      </c>
      <c r="I123" s="31">
        <v>0</v>
      </c>
      <c r="J123" s="31">
        <v>0</v>
      </c>
      <c r="K123" s="31">
        <v>15</v>
      </c>
      <c r="L123" s="33">
        <f>SUM(G123:K123)</f>
        <v>105</v>
      </c>
      <c r="M123" s="33">
        <f>L123/1000</f>
        <v>0.105</v>
      </c>
      <c r="N123" s="33">
        <f>IF(N122+$F123-$M123&gt;$N$3,$N$3,IF(N122+$F123-$M123&lt;0,0,N122+$F123-$M123))</f>
        <v>4</v>
      </c>
      <c r="O123" s="33">
        <f>IF(N123=0,1,0)</f>
        <v>0</v>
      </c>
      <c r="P123" s="33">
        <f>IF(N123&lt;&gt;0,M123,0)</f>
        <v>0.105</v>
      </c>
      <c r="Q123" s="35"/>
    </row>
    <row r="124" spans="1:17" ht="12.75">
      <c r="A124" s="21">
        <v>39618</v>
      </c>
      <c r="B124" s="7" t="s">
        <v>586</v>
      </c>
      <c r="C124" s="33">
        <f>LEN(B124)</f>
        <v>4</v>
      </c>
      <c r="D124" t="str">
        <f>LEFT(B124,C124-2)</f>
        <v>7 </v>
      </c>
      <c r="E124" t="str">
        <f>SUBSTITUTE(D124,".",",",1)</f>
        <v>7 </v>
      </c>
      <c r="F124" s="33">
        <f>VALUE(E124)*0.001*$K$3</f>
        <v>0.875</v>
      </c>
      <c r="G124" s="31">
        <v>30</v>
      </c>
      <c r="H124" s="31">
        <v>0</v>
      </c>
      <c r="I124" s="31">
        <v>0</v>
      </c>
      <c r="J124" s="31">
        <v>0</v>
      </c>
      <c r="K124" s="31">
        <v>0</v>
      </c>
      <c r="L124" s="33">
        <f>SUM(G124:K124)</f>
        <v>30</v>
      </c>
      <c r="M124" s="33">
        <f>L124/1000</f>
        <v>0.03</v>
      </c>
      <c r="N124" s="33">
        <f>IF(N123+$F124-$M124&gt;$N$3,$N$3,IF(N123+$F124-$M124&lt;0,0,N123+$F124-$M124))</f>
        <v>4</v>
      </c>
      <c r="O124" s="33">
        <f>IF(N124=0,1,0)</f>
        <v>0</v>
      </c>
      <c r="P124" s="33">
        <f>IF(N124&lt;&gt;0,M124,0)</f>
        <v>0.03</v>
      </c>
      <c r="Q124" s="35"/>
    </row>
    <row r="125" spans="1:17" ht="12.75">
      <c r="A125" s="21">
        <v>39619</v>
      </c>
      <c r="B125" s="7" t="s">
        <v>76</v>
      </c>
      <c r="C125" s="33">
        <f>LEN(B125)</f>
        <v>4</v>
      </c>
      <c r="D125" t="str">
        <f>LEFT(B125,C125-2)</f>
        <v>0 </v>
      </c>
      <c r="E125" t="str">
        <f>SUBSTITUTE(D125,".",",",1)</f>
        <v>0 </v>
      </c>
      <c r="F125" s="33">
        <f>VALUE(E125)*0.001*$K$3</f>
        <v>0</v>
      </c>
      <c r="G125" s="31">
        <v>30</v>
      </c>
      <c r="H125" s="31">
        <v>40</v>
      </c>
      <c r="I125" s="31">
        <v>0</v>
      </c>
      <c r="J125" s="31">
        <v>0</v>
      </c>
      <c r="K125" s="31">
        <v>0</v>
      </c>
      <c r="L125" s="33">
        <f>SUM(G125:K125)</f>
        <v>70</v>
      </c>
      <c r="M125" s="33">
        <f>L125/1000</f>
        <v>0.07</v>
      </c>
      <c r="N125" s="33">
        <f>IF(N124+$F125-$M125&gt;$N$3,$N$3,IF(N124+$F125-$M125&lt;0,0,N124+$F125-$M125))</f>
        <v>3.93</v>
      </c>
      <c r="O125" s="33">
        <f>IF(N125=0,1,0)</f>
        <v>0</v>
      </c>
      <c r="P125" s="33">
        <f>IF(N125&lt;&gt;0,M125,0)</f>
        <v>0.07</v>
      </c>
      <c r="Q125" s="35"/>
    </row>
    <row r="126" spans="1:17" ht="12.75">
      <c r="A126" s="21">
        <v>39620</v>
      </c>
      <c r="B126" s="7" t="s">
        <v>76</v>
      </c>
      <c r="C126" s="33">
        <f>LEN(B126)</f>
        <v>4</v>
      </c>
      <c r="D126" t="str">
        <f>LEFT(B126,C126-2)</f>
        <v>0 </v>
      </c>
      <c r="E126" t="str">
        <f>SUBSTITUTE(D126,".",",",1)</f>
        <v>0 </v>
      </c>
      <c r="F126" s="33">
        <f>VALUE(E126)*0.001*$K$3</f>
        <v>0</v>
      </c>
      <c r="G126" s="31">
        <v>30</v>
      </c>
      <c r="H126" s="31">
        <v>80</v>
      </c>
      <c r="I126" s="31">
        <v>0</v>
      </c>
      <c r="J126" s="31">
        <v>0</v>
      </c>
      <c r="K126" s="31">
        <v>17</v>
      </c>
      <c r="L126" s="33">
        <f>SUM(G126:K126)</f>
        <v>127</v>
      </c>
      <c r="M126" s="33">
        <f>L126/1000</f>
        <v>0.127</v>
      </c>
      <c r="N126" s="33">
        <f>IF(N125+$F126-$M126&gt;$N$3,$N$3,IF(N125+$F126-$M126&lt;0,0,N125+$F126-$M126))</f>
        <v>3.803</v>
      </c>
      <c r="O126" s="33">
        <f>IF(N126=0,1,0)</f>
        <v>0</v>
      </c>
      <c r="P126" s="33">
        <f>IF(N126&lt;&gt;0,M126,0)</f>
        <v>0.127</v>
      </c>
      <c r="Q126" s="35"/>
    </row>
    <row r="127" spans="1:17" ht="12.75">
      <c r="A127" s="21">
        <v>39621</v>
      </c>
      <c r="B127" s="7" t="s">
        <v>76</v>
      </c>
      <c r="C127" s="33">
        <f>LEN(B127)</f>
        <v>4</v>
      </c>
      <c r="D127" t="str">
        <f>LEFT(B127,C127-2)</f>
        <v>0 </v>
      </c>
      <c r="E127" t="str">
        <f>SUBSTITUTE(D127,".",",",1)</f>
        <v>0 </v>
      </c>
      <c r="F127" s="33">
        <f>VALUE(E127)*0.001*$K$3</f>
        <v>0</v>
      </c>
      <c r="G127" s="31">
        <v>20</v>
      </c>
      <c r="H127" s="31">
        <v>0</v>
      </c>
      <c r="I127" s="31">
        <v>0</v>
      </c>
      <c r="J127" s="31">
        <v>0</v>
      </c>
      <c r="K127" s="31">
        <v>0</v>
      </c>
      <c r="L127" s="33">
        <f>SUM(G127:K127)</f>
        <v>20</v>
      </c>
      <c r="M127" s="33">
        <f>L127/1000</f>
        <v>0.02</v>
      </c>
      <c r="N127" s="33">
        <f>IF(N126+$F127-$M127&gt;$N$3,$N$3,IF(N126+$F127-$M127&lt;0,0,N126+$F127-$M127))</f>
        <v>3.783</v>
      </c>
      <c r="O127" s="33">
        <f>IF(N127=0,1,0)</f>
        <v>0</v>
      </c>
      <c r="P127" s="33">
        <f>IF(N127&lt;&gt;0,M127,0)</f>
        <v>0.02</v>
      </c>
      <c r="Q127" s="35"/>
    </row>
    <row r="128" spans="1:17" ht="12.75">
      <c r="A128" s="21">
        <v>39622</v>
      </c>
      <c r="B128" s="7" t="s">
        <v>76</v>
      </c>
      <c r="C128" s="33">
        <f>LEN(B128)</f>
        <v>4</v>
      </c>
      <c r="D128" t="str">
        <f>LEFT(B128,C128-2)</f>
        <v>0 </v>
      </c>
      <c r="E128" t="str">
        <f>SUBSTITUTE(D128,".",",",1)</f>
        <v>0 </v>
      </c>
      <c r="F128" s="33">
        <f>VALUE(E128)*0.001*$K$3</f>
        <v>0</v>
      </c>
      <c r="G128" s="31">
        <v>30</v>
      </c>
      <c r="H128" s="31">
        <v>55</v>
      </c>
      <c r="I128" s="31">
        <v>0</v>
      </c>
      <c r="J128" s="31">
        <v>0</v>
      </c>
      <c r="K128" s="31">
        <v>0</v>
      </c>
      <c r="L128" s="33">
        <f>SUM(G128:K128)</f>
        <v>85</v>
      </c>
      <c r="M128" s="33">
        <f>L128/1000</f>
        <v>0.085</v>
      </c>
      <c r="N128" s="33">
        <f>IF(N127+$F128-$M128&gt;$N$3,$N$3,IF(N127+$F128-$M128&lt;0,0,N127+$F128-$M128))</f>
        <v>3.698</v>
      </c>
      <c r="O128" s="33">
        <f>IF(N128=0,1,0)</f>
        <v>0</v>
      </c>
      <c r="P128" s="33">
        <f>IF(N128&lt;&gt;0,M128,0)</f>
        <v>0.085</v>
      </c>
      <c r="Q128" s="35"/>
    </row>
    <row r="129" spans="1:17" ht="12.75">
      <c r="A129" s="21">
        <v>39623</v>
      </c>
      <c r="B129" s="7" t="s">
        <v>76</v>
      </c>
      <c r="C129" s="33">
        <f>LEN(B129)</f>
        <v>4</v>
      </c>
      <c r="D129" t="str">
        <f>LEFT(B129,C129-2)</f>
        <v>0 </v>
      </c>
      <c r="E129" t="str">
        <f>SUBSTITUTE(D129,".",",",1)</f>
        <v>0 </v>
      </c>
      <c r="F129" s="33">
        <f>VALUE(E129)*0.001*$K$3</f>
        <v>0</v>
      </c>
      <c r="G129" s="31">
        <v>30</v>
      </c>
      <c r="H129" s="31">
        <v>32</v>
      </c>
      <c r="I129" s="31">
        <v>0</v>
      </c>
      <c r="J129" s="31">
        <v>0</v>
      </c>
      <c r="K129" s="31">
        <v>0</v>
      </c>
      <c r="L129" s="33">
        <f>SUM(G129:K129)</f>
        <v>62</v>
      </c>
      <c r="M129" s="33">
        <f>L129/1000</f>
        <v>0.062</v>
      </c>
      <c r="N129" s="33">
        <f>IF(N128+$F129-$M129&gt;$N$3,$N$3,IF(N128+$F129-$M129&lt;0,0,N128+$F129-$M129))</f>
        <v>3.636</v>
      </c>
      <c r="O129" s="33">
        <f>IF(N129=0,1,0)</f>
        <v>0</v>
      </c>
      <c r="P129" s="33">
        <f>IF(N129&lt;&gt;0,M129,0)</f>
        <v>0.062</v>
      </c>
      <c r="Q129" s="35"/>
    </row>
    <row r="130" spans="1:17" ht="12.75">
      <c r="A130" s="21">
        <v>39624</v>
      </c>
      <c r="B130" s="7" t="s">
        <v>76</v>
      </c>
      <c r="C130" s="33">
        <f>LEN(B130)</f>
        <v>4</v>
      </c>
      <c r="D130" t="str">
        <f>LEFT(B130,C130-2)</f>
        <v>0 </v>
      </c>
      <c r="E130" t="str">
        <f>SUBSTITUTE(D130,".",",",1)</f>
        <v>0 </v>
      </c>
      <c r="F130" s="33">
        <f>VALUE(E130)*0.001*$K$3</f>
        <v>0</v>
      </c>
      <c r="G130" s="31">
        <v>29</v>
      </c>
      <c r="H130" s="31">
        <v>0</v>
      </c>
      <c r="I130" s="31">
        <v>0</v>
      </c>
      <c r="J130" s="31">
        <v>0</v>
      </c>
      <c r="K130" s="31">
        <v>0</v>
      </c>
      <c r="L130" s="33">
        <f>SUM(G130:K130)</f>
        <v>29</v>
      </c>
      <c r="M130" s="33">
        <f>L130/1000</f>
        <v>0.029</v>
      </c>
      <c r="N130" s="33">
        <f>IF(N129+$F130-$M130&gt;$N$3,$N$3,IF(N129+$F130-$M130&lt;0,0,N129+$F130-$M130))</f>
        <v>3.607</v>
      </c>
      <c r="O130" s="33">
        <f>IF(N130=0,1,0)</f>
        <v>0</v>
      </c>
      <c r="P130" s="33">
        <f>IF(N130&lt;&gt;0,M130,0)</f>
        <v>0.029</v>
      </c>
      <c r="Q130" s="35"/>
    </row>
    <row r="131" spans="1:17" ht="12.75">
      <c r="A131" s="21">
        <v>39625</v>
      </c>
      <c r="B131" s="7" t="s">
        <v>76</v>
      </c>
      <c r="C131" s="33">
        <f>LEN(B131)</f>
        <v>4</v>
      </c>
      <c r="D131" t="str">
        <f>LEFT(B131,C131-2)</f>
        <v>0 </v>
      </c>
      <c r="E131" t="str">
        <f>SUBSTITUTE(D131,".",",",1)</f>
        <v>0 </v>
      </c>
      <c r="F131" s="33">
        <f>VALUE(E131)*0.001*$K$3</f>
        <v>0</v>
      </c>
      <c r="G131" s="31">
        <v>30</v>
      </c>
      <c r="H131" s="31">
        <v>55</v>
      </c>
      <c r="I131" s="31">
        <v>0</v>
      </c>
      <c r="J131" s="31">
        <v>0</v>
      </c>
      <c r="K131" s="31">
        <v>0</v>
      </c>
      <c r="L131" s="33">
        <f>SUM(G131:K131)</f>
        <v>85</v>
      </c>
      <c r="M131" s="33">
        <f>L131/1000</f>
        <v>0.085</v>
      </c>
      <c r="N131" s="33">
        <f>IF(N130+$F131-$M131&gt;$N$3,$N$3,IF(N130+$F131-$M131&lt;0,0,N130+$F131-$M131))</f>
        <v>3.5220000000000002</v>
      </c>
      <c r="O131" s="33">
        <f>IF(N131=0,1,0)</f>
        <v>0</v>
      </c>
      <c r="P131" s="33">
        <f>IF(N131&lt;&gt;0,M131,0)</f>
        <v>0.085</v>
      </c>
      <c r="Q131" s="35"/>
    </row>
    <row r="132" spans="1:17" ht="12.75">
      <c r="A132" s="21">
        <v>39626</v>
      </c>
      <c r="B132" s="7" t="s">
        <v>76</v>
      </c>
      <c r="C132" s="33">
        <f>LEN(B132)</f>
        <v>4</v>
      </c>
      <c r="D132" t="str">
        <f>LEFT(B132,C132-2)</f>
        <v>0 </v>
      </c>
      <c r="E132" t="str">
        <f>SUBSTITUTE(D132,".",",",1)</f>
        <v>0 </v>
      </c>
      <c r="F132" s="33">
        <f>VALUE(E132)*0.001*$K$3</f>
        <v>0</v>
      </c>
      <c r="G132" s="31">
        <v>30</v>
      </c>
      <c r="H132" s="31">
        <v>55</v>
      </c>
      <c r="I132" s="31">
        <v>0</v>
      </c>
      <c r="J132" s="31">
        <v>0</v>
      </c>
      <c r="K132" s="31">
        <v>0</v>
      </c>
      <c r="L132" s="33">
        <f>SUM(G132:K132)</f>
        <v>85</v>
      </c>
      <c r="M132" s="33">
        <f>L132/1000</f>
        <v>0.085</v>
      </c>
      <c r="N132" s="33">
        <f>IF(N131+$F132-$M132&gt;$N$3,$N$3,IF(N131+$F132-$M132&lt;0,0,N131+$F132-$M132))</f>
        <v>3.4370000000000003</v>
      </c>
      <c r="O132" s="33">
        <f>IF(N132=0,1,0)</f>
        <v>0</v>
      </c>
      <c r="P132" s="33">
        <f>IF(N132&lt;&gt;0,M132,0)</f>
        <v>0.085</v>
      </c>
      <c r="Q132" s="35"/>
    </row>
    <row r="133" spans="1:17" ht="12.75">
      <c r="A133" s="21">
        <v>39627</v>
      </c>
      <c r="B133" s="7" t="s">
        <v>95</v>
      </c>
      <c r="C133" s="33">
        <f>LEN(B133)</f>
        <v>6</v>
      </c>
      <c r="D133" t="str">
        <f>LEFT(B133,C133-2)</f>
        <v>0.2 </v>
      </c>
      <c r="E133" t="str">
        <f>SUBSTITUTE(D133,".",",",1)</f>
        <v>0,2 </v>
      </c>
      <c r="F133" s="33">
        <f>VALUE(E133)*0.001*$K$3</f>
        <v>0.025</v>
      </c>
      <c r="G133" s="31">
        <v>30</v>
      </c>
      <c r="H133" s="31">
        <v>0</v>
      </c>
      <c r="I133" s="31">
        <v>0</v>
      </c>
      <c r="J133" s="31">
        <v>0</v>
      </c>
      <c r="K133" s="31">
        <v>0</v>
      </c>
      <c r="L133" s="33">
        <f>SUM(G133:K133)</f>
        <v>30</v>
      </c>
      <c r="M133" s="33">
        <f>L133/1000</f>
        <v>0.03</v>
      </c>
      <c r="N133" s="33">
        <f>IF(N132+$F133-$M133&gt;$N$3,$N$3,IF(N132+$F133-$M133&lt;0,0,N132+$F133-$M133))</f>
        <v>3.4320000000000004</v>
      </c>
      <c r="O133" s="33">
        <f>IF(N133=0,1,0)</f>
        <v>0</v>
      </c>
      <c r="P133" s="33">
        <f>IF(N133&lt;&gt;0,M133,0)</f>
        <v>0.03</v>
      </c>
      <c r="Q133" s="35"/>
    </row>
    <row r="134" spans="1:17" ht="12.75">
      <c r="A134" s="21">
        <v>39628</v>
      </c>
      <c r="B134" s="7" t="s">
        <v>76</v>
      </c>
      <c r="C134" s="33">
        <f>LEN(B134)</f>
        <v>4</v>
      </c>
      <c r="D134" t="str">
        <f>LEFT(B134,C134-2)</f>
        <v>0 </v>
      </c>
      <c r="E134" t="str">
        <f>SUBSTITUTE(D134,".",",",1)</f>
        <v>0 </v>
      </c>
      <c r="F134" s="33">
        <f>VALUE(E134)*0.001*$K$3</f>
        <v>0</v>
      </c>
      <c r="G134" s="31">
        <v>30</v>
      </c>
      <c r="H134" s="31">
        <v>40</v>
      </c>
      <c r="I134" s="31">
        <v>0</v>
      </c>
      <c r="J134" s="31">
        <v>0</v>
      </c>
      <c r="K134" s="31">
        <v>0</v>
      </c>
      <c r="L134" s="33">
        <f>SUM(G134:K134)</f>
        <v>70</v>
      </c>
      <c r="M134" s="33">
        <f>L134/1000</f>
        <v>0.07</v>
      </c>
      <c r="N134" s="33">
        <f>IF(N133+$F134-$M134&gt;$N$3,$N$3,IF(N133+$F134-$M134&lt;0,0,N133+$F134-$M134))</f>
        <v>3.3620000000000005</v>
      </c>
      <c r="O134" s="33">
        <f>IF(N134=0,1,0)</f>
        <v>0</v>
      </c>
      <c r="P134" s="33">
        <f>IF(N134&lt;&gt;0,M134,0)</f>
        <v>0.07</v>
      </c>
      <c r="Q134" s="35"/>
    </row>
    <row r="135" spans="1:17" ht="12.75">
      <c r="A135" s="21">
        <v>39629</v>
      </c>
      <c r="B135" s="7" t="s">
        <v>76</v>
      </c>
      <c r="C135" s="33">
        <f>LEN(B135)</f>
        <v>4</v>
      </c>
      <c r="D135" t="str">
        <f>LEFT(B135,C135-2)</f>
        <v>0 </v>
      </c>
      <c r="E135" t="str">
        <f>SUBSTITUTE(D135,".",",",1)</f>
        <v>0 </v>
      </c>
      <c r="F135" s="33">
        <f>VALUE(E135)*0.001*$K$3</f>
        <v>0</v>
      </c>
      <c r="G135" s="31">
        <v>30</v>
      </c>
      <c r="H135" s="31">
        <v>0</v>
      </c>
      <c r="I135" s="31">
        <v>0</v>
      </c>
      <c r="J135" s="31">
        <v>0</v>
      </c>
      <c r="K135" s="31">
        <v>21</v>
      </c>
      <c r="L135" s="33">
        <f>SUM(G135:K135)</f>
        <v>51</v>
      </c>
      <c r="M135" s="33">
        <f>L135/1000</f>
        <v>0.051</v>
      </c>
      <c r="N135" s="33">
        <f>IF(N134+$F135-$M135&gt;$N$3,$N$3,IF(N134+$F135-$M135&lt;0,0,N134+$F135-$M135))</f>
        <v>3.3110000000000004</v>
      </c>
      <c r="O135" s="33">
        <f>IF(N135=0,1,0)</f>
        <v>0</v>
      </c>
      <c r="P135" s="33">
        <f>IF(N135&lt;&gt;0,M135,0)</f>
        <v>0.051</v>
      </c>
      <c r="Q135" s="35"/>
    </row>
    <row r="136" spans="1:17" ht="12.75">
      <c r="A136" s="21">
        <v>39630</v>
      </c>
      <c r="B136" s="7" t="s">
        <v>735</v>
      </c>
      <c r="C136" s="33">
        <f>LEN(B136)</f>
        <v>7</v>
      </c>
      <c r="D136" t="str">
        <f>LEFT(B136,C136-2)</f>
        <v> 0.2 </v>
      </c>
      <c r="E136" t="str">
        <f>SUBSTITUTE(D136,".",",",1)</f>
        <v> 0,2 </v>
      </c>
      <c r="F136" s="33">
        <f>VALUE(E136)*0.001*$K$3</f>
        <v>0.025</v>
      </c>
      <c r="G136" s="31">
        <v>30</v>
      </c>
      <c r="H136" s="31">
        <v>60</v>
      </c>
      <c r="I136" s="31">
        <v>0</v>
      </c>
      <c r="J136" s="31">
        <v>0</v>
      </c>
      <c r="K136" s="31">
        <v>0</v>
      </c>
      <c r="L136" s="33">
        <f>SUM(G136:K136)</f>
        <v>90</v>
      </c>
      <c r="M136" s="33">
        <f>L136/1000</f>
        <v>0.09</v>
      </c>
      <c r="N136" s="33">
        <f>IF(N135+$F136-$M136&gt;$N$3,$N$3,IF(N135+$F136-$M136&lt;0,0,N135+$F136-$M136))</f>
        <v>3.2460000000000004</v>
      </c>
      <c r="O136" s="33">
        <f>IF(N136=0,1,0)</f>
        <v>0</v>
      </c>
      <c r="P136" s="33">
        <f>IF(N136&lt;&gt;0,M136,0)</f>
        <v>0.09</v>
      </c>
      <c r="Q136" s="35"/>
    </row>
    <row r="137" spans="1:17" ht="12.75">
      <c r="A137" s="21">
        <v>39631</v>
      </c>
      <c r="B137" s="7" t="s">
        <v>550</v>
      </c>
      <c r="C137" s="33">
        <f>LEN(B137)</f>
        <v>6</v>
      </c>
      <c r="D137" t="str">
        <f>LEFT(B137,C137-2)</f>
        <v>6.2 </v>
      </c>
      <c r="E137" t="str">
        <f>SUBSTITUTE(D137,".",",",1)</f>
        <v>6,2 </v>
      </c>
      <c r="F137" s="33">
        <f>VALUE(E137)*0.001*$K$3</f>
        <v>0.7750000000000001</v>
      </c>
      <c r="G137" s="31">
        <v>30</v>
      </c>
      <c r="H137" s="31">
        <v>0</v>
      </c>
      <c r="I137" s="31">
        <v>0</v>
      </c>
      <c r="J137" s="31">
        <v>0</v>
      </c>
      <c r="K137" s="31">
        <v>20</v>
      </c>
      <c r="L137" s="33">
        <f>SUM(G137:K137)</f>
        <v>50</v>
      </c>
      <c r="M137" s="33">
        <f>L137/1000</f>
        <v>0.05</v>
      </c>
      <c r="N137" s="33">
        <f>IF(N136+$F137-$M137&gt;$N$3,$N$3,IF(N136+$F137-$M137&lt;0,0,N136+$F137-$M137))</f>
        <v>3.971000000000001</v>
      </c>
      <c r="O137" s="33">
        <f>IF(N137=0,1,0)</f>
        <v>0</v>
      </c>
      <c r="P137" s="33">
        <f>IF(N137&lt;&gt;0,M137,0)</f>
        <v>0.05</v>
      </c>
      <c r="Q137" s="35"/>
    </row>
    <row r="138" spans="1:17" ht="12.75">
      <c r="A138" s="21">
        <v>39632</v>
      </c>
      <c r="B138" s="7" t="s">
        <v>79</v>
      </c>
      <c r="C138" s="33">
        <f>LEN(B138)</f>
        <v>6</v>
      </c>
      <c r="D138" t="str">
        <f>LEFT(B138,C138-2)</f>
        <v>3.2 </v>
      </c>
      <c r="E138" t="str">
        <f>SUBSTITUTE(D138,".",",",1)</f>
        <v>3,2 </v>
      </c>
      <c r="F138" s="33">
        <f>VALUE(E138)*0.001*$K$3</f>
        <v>0.4</v>
      </c>
      <c r="G138" s="31">
        <v>30</v>
      </c>
      <c r="H138" s="31">
        <v>50</v>
      </c>
      <c r="I138" s="31">
        <v>0</v>
      </c>
      <c r="J138" s="31">
        <v>0</v>
      </c>
      <c r="K138" s="31">
        <v>2</v>
      </c>
      <c r="L138" s="33">
        <f>SUM(G138:K138)</f>
        <v>82</v>
      </c>
      <c r="M138" s="33">
        <f>L138/1000</f>
        <v>0.082</v>
      </c>
      <c r="N138" s="33">
        <f>IF(N137+$F138-$M138&gt;$N$3,$N$3,IF(N137+$F138-$M138&lt;0,0,N137+$F138-$M138))</f>
        <v>4</v>
      </c>
      <c r="O138" s="33">
        <f>IF(N138=0,1,0)</f>
        <v>0</v>
      </c>
      <c r="P138" s="33">
        <f>IF(N138&lt;&gt;0,M138,0)</f>
        <v>0.082</v>
      </c>
      <c r="Q138" s="35"/>
    </row>
    <row r="139" spans="1:17" ht="12.75">
      <c r="A139" s="21">
        <v>39633</v>
      </c>
      <c r="B139" s="7" t="s">
        <v>76</v>
      </c>
      <c r="C139" s="33">
        <f>LEN(B139)</f>
        <v>4</v>
      </c>
      <c r="D139" t="str">
        <f>LEFT(B139,C139-2)</f>
        <v>0 </v>
      </c>
      <c r="E139" t="str">
        <f>SUBSTITUTE(D139,".",",",1)</f>
        <v>0 </v>
      </c>
      <c r="F139" s="33">
        <f>VALUE(E139)*0.001*$K$3</f>
        <v>0</v>
      </c>
      <c r="G139" s="31">
        <v>30</v>
      </c>
      <c r="H139" s="31">
        <v>0</v>
      </c>
      <c r="I139" s="31">
        <v>0</v>
      </c>
      <c r="J139" s="31">
        <v>0</v>
      </c>
      <c r="K139" s="31">
        <v>3</v>
      </c>
      <c r="L139" s="33">
        <f>SUM(G139:K139)</f>
        <v>33</v>
      </c>
      <c r="M139" s="33">
        <f>L139/1000</f>
        <v>0.033</v>
      </c>
      <c r="N139" s="33">
        <f>IF(N138+$F139-$M139&gt;$N$3,$N$3,IF(N138+$F139-$M139&lt;0,0,N138+$F139-$M139))</f>
        <v>3.967</v>
      </c>
      <c r="O139" s="33">
        <f>IF(N139=0,1,0)</f>
        <v>0</v>
      </c>
      <c r="P139" s="33">
        <f>IF(N139&lt;&gt;0,M139,0)</f>
        <v>0.033</v>
      </c>
      <c r="Q139" s="35"/>
    </row>
    <row r="140" spans="1:17" ht="12.75">
      <c r="A140" s="21">
        <v>39634</v>
      </c>
      <c r="B140" s="7" t="s">
        <v>76</v>
      </c>
      <c r="C140" s="33">
        <f>LEN(B140)</f>
        <v>4</v>
      </c>
      <c r="D140" t="str">
        <f>LEFT(B140,C140-2)</f>
        <v>0 </v>
      </c>
      <c r="E140" t="str">
        <f>SUBSTITUTE(D140,".",",",1)</f>
        <v>0 </v>
      </c>
      <c r="F140" s="33">
        <f>VALUE(E140)*0.001*$K$3</f>
        <v>0</v>
      </c>
      <c r="G140" s="31">
        <v>30</v>
      </c>
      <c r="H140" s="31">
        <v>0</v>
      </c>
      <c r="I140" s="31">
        <v>140</v>
      </c>
      <c r="J140" s="31">
        <v>0</v>
      </c>
      <c r="K140" s="31">
        <v>1</v>
      </c>
      <c r="L140" s="33">
        <f>SUM(G140:K140)</f>
        <v>171</v>
      </c>
      <c r="M140" s="33">
        <f>L140/1000</f>
        <v>0.171</v>
      </c>
      <c r="N140" s="33">
        <f>IF(N139+$F140-$M140&gt;$N$3,$N$3,IF(N139+$F140-$M140&lt;0,0,N139+$F140-$M140))</f>
        <v>3.7960000000000003</v>
      </c>
      <c r="O140" s="33">
        <f>IF(N140=0,1,0)</f>
        <v>0</v>
      </c>
      <c r="P140" s="33">
        <f>IF(N140&lt;&gt;0,M140,0)</f>
        <v>0.171</v>
      </c>
      <c r="Q140" s="35"/>
    </row>
    <row r="141" spans="1:17" ht="12.75">
      <c r="A141" s="21">
        <v>39635</v>
      </c>
      <c r="B141" s="7" t="s">
        <v>76</v>
      </c>
      <c r="C141" s="33">
        <f>LEN(B141)</f>
        <v>4</v>
      </c>
      <c r="D141" t="str">
        <f>LEFT(B141,C141-2)</f>
        <v>0 </v>
      </c>
      <c r="E141" t="str">
        <f>SUBSTITUTE(D141,".",",",1)</f>
        <v>0 </v>
      </c>
      <c r="F141" s="33">
        <f>VALUE(E141)*0.001*$K$3</f>
        <v>0</v>
      </c>
      <c r="G141" s="31">
        <v>30</v>
      </c>
      <c r="H141" s="31">
        <v>0</v>
      </c>
      <c r="I141" s="31">
        <v>0</v>
      </c>
      <c r="J141" s="31">
        <v>28</v>
      </c>
      <c r="K141" s="31">
        <v>10</v>
      </c>
      <c r="L141" s="33">
        <f>SUM(G141:K141)</f>
        <v>68</v>
      </c>
      <c r="M141" s="33">
        <f>L141/1000</f>
        <v>0.068</v>
      </c>
      <c r="N141" s="33">
        <f>IF(N140+$F141-$M141&gt;$N$3,$N$3,IF(N140+$F141-$M141&lt;0,0,N140+$F141-$M141))</f>
        <v>3.728</v>
      </c>
      <c r="O141" s="33">
        <f>IF(N141=0,1,0)</f>
        <v>0</v>
      </c>
      <c r="P141" s="33">
        <f>IF(N141&lt;&gt;0,M141,0)</f>
        <v>0.068</v>
      </c>
      <c r="Q141" s="35"/>
    </row>
    <row r="142" spans="1:17" ht="12.75">
      <c r="A142" s="21">
        <v>39636</v>
      </c>
      <c r="B142" s="7" t="s">
        <v>307</v>
      </c>
      <c r="C142" s="33">
        <f>LEN(B142)</f>
        <v>4</v>
      </c>
      <c r="D142" t="str">
        <f>LEFT(B142,C142-2)</f>
        <v>6 </v>
      </c>
      <c r="E142" t="str">
        <f>SUBSTITUTE(D142,".",",",1)</f>
        <v>6 </v>
      </c>
      <c r="F142" s="33">
        <f>VALUE(E142)*0.001*$K$3</f>
        <v>0.75</v>
      </c>
      <c r="G142" s="31">
        <v>30</v>
      </c>
      <c r="H142" s="31">
        <v>0</v>
      </c>
      <c r="I142" s="31">
        <v>0</v>
      </c>
      <c r="J142" s="31">
        <v>0</v>
      </c>
      <c r="K142" s="31">
        <v>42</v>
      </c>
      <c r="L142" s="33">
        <f>SUM(G142:K142)</f>
        <v>72</v>
      </c>
      <c r="M142" s="33">
        <f>L142/1000</f>
        <v>0.072</v>
      </c>
      <c r="N142" s="33">
        <f>IF(N141+$F142-$M142&gt;$N$3,$N$3,IF(N141+$F142-$M142&lt;0,0,N141+$F142-$M142))</f>
        <v>4</v>
      </c>
      <c r="O142" s="33">
        <f>IF(N142=0,1,0)</f>
        <v>0</v>
      </c>
      <c r="P142" s="33">
        <f>IF(N142&lt;&gt;0,M142,0)</f>
        <v>0.072</v>
      </c>
      <c r="Q142" s="35"/>
    </row>
    <row r="143" spans="1:17" ht="12.75">
      <c r="A143" s="21">
        <v>39637</v>
      </c>
      <c r="B143" s="7" t="s">
        <v>76</v>
      </c>
      <c r="C143" s="33">
        <f>LEN(B143)</f>
        <v>4</v>
      </c>
      <c r="D143" t="str">
        <f>LEFT(B143,C143-2)</f>
        <v>0 </v>
      </c>
      <c r="E143" t="str">
        <f>SUBSTITUTE(D143,".",",",1)</f>
        <v>0 </v>
      </c>
      <c r="F143" s="33">
        <f>VALUE(E143)*0.001*$K$3</f>
        <v>0</v>
      </c>
      <c r="G143" s="31">
        <v>30</v>
      </c>
      <c r="H143" s="31">
        <v>0</v>
      </c>
      <c r="I143" s="31">
        <v>0</v>
      </c>
      <c r="J143" s="31">
        <v>0</v>
      </c>
      <c r="K143" s="31">
        <v>5</v>
      </c>
      <c r="L143" s="33">
        <f>SUM(G143:K143)</f>
        <v>35</v>
      </c>
      <c r="M143" s="33">
        <f>L143/1000</f>
        <v>0.035</v>
      </c>
      <c r="N143" s="33">
        <f>IF(N142+$F143-$M143&gt;$N$3,$N$3,IF(N142+$F143-$M143&lt;0,0,N142+$F143-$M143))</f>
        <v>3.965</v>
      </c>
      <c r="O143" s="33">
        <f>IF(N143=0,1,0)</f>
        <v>0</v>
      </c>
      <c r="P143" s="33">
        <f>IF(N143&lt;&gt;0,M143,0)</f>
        <v>0.035</v>
      </c>
      <c r="Q143" s="35"/>
    </row>
    <row r="144" spans="1:17" ht="12.75">
      <c r="A144" s="21">
        <v>39638</v>
      </c>
      <c r="B144" s="7" t="s">
        <v>76</v>
      </c>
      <c r="C144" s="33">
        <f>LEN(B144)</f>
        <v>4</v>
      </c>
      <c r="D144" t="str">
        <f>LEFT(B144,C144-2)</f>
        <v>0 </v>
      </c>
      <c r="E144" t="str">
        <f>SUBSTITUTE(D144,".",",",1)</f>
        <v>0 </v>
      </c>
      <c r="F144" s="33">
        <f>VALUE(E144)*0.001*$K$3</f>
        <v>0</v>
      </c>
      <c r="G144" s="31">
        <v>30</v>
      </c>
      <c r="H144" s="31">
        <v>146</v>
      </c>
      <c r="I144" s="31">
        <v>0</v>
      </c>
      <c r="J144" s="31">
        <v>0</v>
      </c>
      <c r="K144" s="31">
        <v>0</v>
      </c>
      <c r="L144" s="33">
        <f>SUM(G144:K144)</f>
        <v>176</v>
      </c>
      <c r="M144" s="33">
        <f>L144/1000</f>
        <v>0.176</v>
      </c>
      <c r="N144" s="33">
        <f>IF(N143+$F144-$M144&gt;$N$3,$N$3,IF(N143+$F144-$M144&lt;0,0,N143+$F144-$M144))</f>
        <v>3.7889999999999997</v>
      </c>
      <c r="O144" s="33">
        <f>IF(N144=0,1,0)</f>
        <v>0</v>
      </c>
      <c r="P144" s="33">
        <f>IF(N144&lt;&gt;0,M144,0)</f>
        <v>0.176</v>
      </c>
      <c r="Q144" s="35"/>
    </row>
    <row r="145" spans="1:17" ht="12.75">
      <c r="A145" s="21">
        <v>39639</v>
      </c>
      <c r="B145" s="7" t="s">
        <v>164</v>
      </c>
      <c r="C145" s="33">
        <f>LEN(B145)</f>
        <v>4</v>
      </c>
      <c r="D145" t="str">
        <f>LEFT(B145,C145-2)</f>
        <v>2 </v>
      </c>
      <c r="E145" t="str">
        <f>SUBSTITUTE(D145,".",",",1)</f>
        <v>2 </v>
      </c>
      <c r="F145" s="33">
        <f>VALUE(E145)*0.001*$K$3</f>
        <v>0.25</v>
      </c>
      <c r="G145" s="31">
        <v>26</v>
      </c>
      <c r="H145" s="31">
        <v>0</v>
      </c>
      <c r="I145" s="31">
        <v>0</v>
      </c>
      <c r="J145" s="31">
        <v>0</v>
      </c>
      <c r="K145" s="31">
        <v>0</v>
      </c>
      <c r="L145" s="33">
        <f>SUM(G145:K145)</f>
        <v>26</v>
      </c>
      <c r="M145" s="33">
        <f>L145/1000</f>
        <v>0.026</v>
      </c>
      <c r="N145" s="33">
        <f>IF(N144+$F145-$M145&gt;$N$3,$N$3,IF(N144+$F145-$M145&lt;0,0,N144+$F145-$M145))</f>
        <v>4</v>
      </c>
      <c r="O145" s="33">
        <f>IF(N145=0,1,0)</f>
        <v>0</v>
      </c>
      <c r="P145" s="33">
        <f>IF(N145&lt;&gt;0,M145,0)</f>
        <v>0.026</v>
      </c>
      <c r="Q145" s="35"/>
    </row>
    <row r="146" spans="1:17" ht="12.75">
      <c r="A146" s="21">
        <v>39640</v>
      </c>
      <c r="B146" s="7" t="s">
        <v>76</v>
      </c>
      <c r="C146" s="33">
        <f>LEN(B146)</f>
        <v>4</v>
      </c>
      <c r="D146" t="str">
        <f>LEFT(B146,C146-2)</f>
        <v>0 </v>
      </c>
      <c r="E146" t="str">
        <f>SUBSTITUTE(D146,".",",",1)</f>
        <v>0 </v>
      </c>
      <c r="F146" s="33">
        <f>VALUE(E146)*0.001*$K$3</f>
        <v>0</v>
      </c>
      <c r="G146" s="31">
        <v>30</v>
      </c>
      <c r="H146" s="31">
        <v>0</v>
      </c>
      <c r="I146" s="31">
        <v>0</v>
      </c>
      <c r="J146" s="31">
        <v>0</v>
      </c>
      <c r="K146" s="31">
        <v>5</v>
      </c>
      <c r="L146" s="33">
        <f>SUM(G146:K146)</f>
        <v>35</v>
      </c>
      <c r="M146" s="33">
        <f>L146/1000</f>
        <v>0.035</v>
      </c>
      <c r="N146" s="33">
        <f>IF(N145+$F146-$M146&gt;$N$3,$N$3,IF(N145+$F146-$M146&lt;0,0,N145+$F146-$M146))</f>
        <v>3.965</v>
      </c>
      <c r="O146" s="33">
        <f>IF(N146=0,1,0)</f>
        <v>0</v>
      </c>
      <c r="P146" s="33">
        <f>IF(N146&lt;&gt;0,M146,0)</f>
        <v>0.035</v>
      </c>
      <c r="Q146" s="35"/>
    </row>
    <row r="147" spans="1:17" ht="12.75">
      <c r="A147" s="21">
        <v>39641</v>
      </c>
      <c r="B147" s="7" t="s">
        <v>76</v>
      </c>
      <c r="C147" s="33">
        <f>LEN(B147)</f>
        <v>4</v>
      </c>
      <c r="D147" t="str">
        <f>LEFT(B147,C147-2)</f>
        <v>0 </v>
      </c>
      <c r="E147" t="str">
        <f>SUBSTITUTE(D147,".",",",1)</f>
        <v>0 </v>
      </c>
      <c r="F147" s="33">
        <f>VALUE(E147)*0.001*$K$3</f>
        <v>0</v>
      </c>
      <c r="G147" s="31">
        <v>30</v>
      </c>
      <c r="H147" s="31">
        <v>160</v>
      </c>
      <c r="I147" s="31">
        <v>0</v>
      </c>
      <c r="J147" s="31">
        <v>0</v>
      </c>
      <c r="K147" s="31">
        <v>43</v>
      </c>
      <c r="L147" s="33">
        <f>SUM(G147:K147)</f>
        <v>233</v>
      </c>
      <c r="M147" s="33">
        <f>L147/1000</f>
        <v>0.233</v>
      </c>
      <c r="N147" s="33">
        <f>IF(N146+$F147-$M147&gt;$N$3,$N$3,IF(N146+$F147-$M147&lt;0,0,N146+$F147-$M147))</f>
        <v>3.7319999999999998</v>
      </c>
      <c r="O147" s="33">
        <f>IF(N147=0,1,0)</f>
        <v>0</v>
      </c>
      <c r="P147" s="33">
        <f>IF(N147&lt;&gt;0,M147,0)</f>
        <v>0.233</v>
      </c>
      <c r="Q147" s="35"/>
    </row>
    <row r="148" spans="1:17" ht="12.75">
      <c r="A148" s="21">
        <v>39642</v>
      </c>
      <c r="B148" s="7" t="s">
        <v>76</v>
      </c>
      <c r="C148" s="33">
        <f>LEN(B148)</f>
        <v>4</v>
      </c>
      <c r="D148" t="str">
        <f>LEFT(B148,C148-2)</f>
        <v>0 </v>
      </c>
      <c r="E148" t="str">
        <f>SUBSTITUTE(D148,".",",",1)</f>
        <v>0 </v>
      </c>
      <c r="F148" s="33">
        <f>VALUE(E148)*0.001*$K$3</f>
        <v>0</v>
      </c>
      <c r="G148" s="31">
        <v>30</v>
      </c>
      <c r="H148" s="31">
        <v>0</v>
      </c>
      <c r="I148" s="31">
        <v>0</v>
      </c>
      <c r="J148" s="31">
        <v>0</v>
      </c>
      <c r="K148" s="31">
        <v>50</v>
      </c>
      <c r="L148" s="33">
        <f>SUM(G148:K148)</f>
        <v>80</v>
      </c>
      <c r="M148" s="33">
        <f>L148/1000</f>
        <v>0.08</v>
      </c>
      <c r="N148" s="33">
        <f>IF(N147+$F148-$M148&gt;$N$3,$N$3,IF(N147+$F148-$M148&lt;0,0,N147+$F148-$M148))</f>
        <v>3.6519999999999997</v>
      </c>
      <c r="O148" s="33">
        <f>IF(N148=0,1,0)</f>
        <v>0</v>
      </c>
      <c r="P148" s="33">
        <f>IF(N148&lt;&gt;0,M148,0)</f>
        <v>0.08</v>
      </c>
      <c r="Q148" s="35"/>
    </row>
    <row r="149" spans="1:17" ht="12.75">
      <c r="A149" s="21">
        <v>39643</v>
      </c>
      <c r="B149" s="7" t="s">
        <v>76</v>
      </c>
      <c r="C149" s="33">
        <f>LEN(B149)</f>
        <v>4</v>
      </c>
      <c r="D149" t="str">
        <f>LEFT(B149,C149-2)</f>
        <v>0 </v>
      </c>
      <c r="E149" t="str">
        <f>SUBSTITUTE(D149,".",",",1)</f>
        <v>0 </v>
      </c>
      <c r="F149" s="33">
        <f>VALUE(E149)*0.001*$K$3</f>
        <v>0</v>
      </c>
      <c r="G149" s="31">
        <v>23</v>
      </c>
      <c r="H149" s="31">
        <v>0</v>
      </c>
      <c r="I149" s="31">
        <v>0</v>
      </c>
      <c r="J149" s="31">
        <v>0</v>
      </c>
      <c r="K149" s="31">
        <v>0</v>
      </c>
      <c r="L149" s="33">
        <f>SUM(G149:K149)</f>
        <v>23</v>
      </c>
      <c r="M149" s="33">
        <f>L149/1000</f>
        <v>0.023</v>
      </c>
      <c r="N149" s="33">
        <f>IF(N148+$F149-$M149&gt;$N$3,$N$3,IF(N148+$F149-$M149&lt;0,0,N148+$F149-$M149))</f>
        <v>3.6289999999999996</v>
      </c>
      <c r="O149" s="33">
        <f>IF(N149=0,1,0)</f>
        <v>0</v>
      </c>
      <c r="P149" s="33">
        <f>IF(N149&lt;&gt;0,M149,0)</f>
        <v>0.023</v>
      </c>
      <c r="Q149" s="35"/>
    </row>
    <row r="150" spans="1:17" ht="12.75">
      <c r="A150" s="21">
        <v>39644</v>
      </c>
      <c r="B150" s="7" t="s">
        <v>76</v>
      </c>
      <c r="C150" s="33">
        <f>LEN(B150)</f>
        <v>4</v>
      </c>
      <c r="D150" t="str">
        <f>LEFT(B150,C150-2)</f>
        <v>0 </v>
      </c>
      <c r="E150" t="str">
        <f>SUBSTITUTE(D150,".",",",1)</f>
        <v>0 </v>
      </c>
      <c r="F150" s="33">
        <f>VALUE(E150)*0.001*$K$3</f>
        <v>0</v>
      </c>
      <c r="G150" s="31">
        <v>30</v>
      </c>
      <c r="H150" s="31">
        <v>80</v>
      </c>
      <c r="I150" s="31">
        <v>0</v>
      </c>
      <c r="J150" s="31">
        <v>0</v>
      </c>
      <c r="K150" s="31">
        <v>52</v>
      </c>
      <c r="L150" s="33">
        <f>SUM(G150:K150)</f>
        <v>162</v>
      </c>
      <c r="M150" s="33">
        <f>L150/1000</f>
        <v>0.162</v>
      </c>
      <c r="N150" s="33">
        <f>IF(N149+$F150-$M150&gt;$N$3,$N$3,IF(N149+$F150-$M150&lt;0,0,N149+$F150-$M150))</f>
        <v>3.4669999999999996</v>
      </c>
      <c r="O150" s="33">
        <f>IF(N150=0,1,0)</f>
        <v>0</v>
      </c>
      <c r="P150" s="33">
        <f>IF(N150&lt;&gt;0,M150,0)</f>
        <v>0.162</v>
      </c>
      <c r="Q150" s="35"/>
    </row>
    <row r="151" spans="1:16" ht="12.75">
      <c r="A151" s="21">
        <v>39645</v>
      </c>
      <c r="B151" s="7" t="s">
        <v>76</v>
      </c>
      <c r="C151" s="33">
        <f>LEN(B151)</f>
        <v>4</v>
      </c>
      <c r="D151" t="str">
        <f>LEFT(B151,C151-2)</f>
        <v>0 </v>
      </c>
      <c r="E151" t="str">
        <f>SUBSTITUTE(D151,".",",",1)</f>
        <v>0 </v>
      </c>
      <c r="F151" s="33">
        <f>VALUE(E151)*0.001*$K$3</f>
        <v>0</v>
      </c>
      <c r="G151" s="31">
        <v>30</v>
      </c>
      <c r="H151" s="31">
        <v>0</v>
      </c>
      <c r="I151" s="31">
        <v>0</v>
      </c>
      <c r="J151" s="31">
        <v>0</v>
      </c>
      <c r="K151" s="31">
        <v>37</v>
      </c>
      <c r="L151" s="33">
        <f>SUM(G151:K151)</f>
        <v>67</v>
      </c>
      <c r="M151" s="33">
        <f>L151/1000</f>
        <v>0.067</v>
      </c>
      <c r="N151" s="33">
        <f>IF(N150+$F151-$M151&gt;$N$3,$N$3,IF(N150+$F151-$M151&lt;0,0,N150+$F151-$M151))</f>
        <v>3.3999999999999995</v>
      </c>
      <c r="O151" s="33">
        <f>IF(N151=0,1,0)</f>
        <v>0</v>
      </c>
      <c r="P151" s="33">
        <f>IF(N151&lt;&gt;0,M151,0)</f>
        <v>0.067</v>
      </c>
    </row>
    <row r="152" spans="1:16" ht="12.75">
      <c r="A152" s="21">
        <v>39646</v>
      </c>
      <c r="B152" s="7" t="s">
        <v>76</v>
      </c>
      <c r="C152" s="33">
        <f>LEN(B152)</f>
        <v>4</v>
      </c>
      <c r="D152" t="str">
        <f>LEFT(B152,C152-2)</f>
        <v>0 </v>
      </c>
      <c r="E152" t="str">
        <f>SUBSTITUTE(D152,".",",",1)</f>
        <v>0 </v>
      </c>
      <c r="F152" s="33">
        <f>VALUE(E152)*0.001*$K$3</f>
        <v>0</v>
      </c>
      <c r="G152" s="31">
        <v>30</v>
      </c>
      <c r="H152" s="31">
        <v>70</v>
      </c>
      <c r="I152" s="31">
        <v>0</v>
      </c>
      <c r="J152" s="31">
        <v>0</v>
      </c>
      <c r="K152" s="31">
        <v>20</v>
      </c>
      <c r="L152" s="33">
        <f>SUM(G152:K152)</f>
        <v>120</v>
      </c>
      <c r="M152" s="33">
        <f>L152/1000</f>
        <v>0.12</v>
      </c>
      <c r="N152" s="33">
        <f>IF(N151+$F152-$M152&gt;$N$3,$N$3,IF(N151+$F152-$M152&lt;0,0,N151+$F152-$M152))</f>
        <v>3.2799999999999994</v>
      </c>
      <c r="O152" s="33">
        <f>IF(N152=0,1,0)</f>
        <v>0</v>
      </c>
      <c r="P152" s="33">
        <f>IF(N152&lt;&gt;0,M152,0)</f>
        <v>0.12</v>
      </c>
    </row>
    <row r="153" spans="1:16" ht="12.75">
      <c r="A153" s="21">
        <v>39647</v>
      </c>
      <c r="B153" s="7" t="s">
        <v>76</v>
      </c>
      <c r="C153" s="33">
        <f>LEN(B153)</f>
        <v>4</v>
      </c>
      <c r="D153" t="str">
        <f>LEFT(B153,C153-2)</f>
        <v>0 </v>
      </c>
      <c r="E153" t="str">
        <f>SUBSTITUTE(D153,".",",",1)</f>
        <v>0 </v>
      </c>
      <c r="F153" s="33">
        <f>VALUE(E153)*0.001*$K$3</f>
        <v>0</v>
      </c>
      <c r="G153" s="31">
        <v>30</v>
      </c>
      <c r="H153" s="31">
        <v>0</v>
      </c>
      <c r="I153" s="31">
        <v>0</v>
      </c>
      <c r="J153" s="31">
        <v>0</v>
      </c>
      <c r="K153" s="31">
        <v>66</v>
      </c>
      <c r="L153" s="33">
        <f>SUM(G153:K153)</f>
        <v>96</v>
      </c>
      <c r="M153" s="33">
        <f>L153/1000</f>
        <v>0.096</v>
      </c>
      <c r="N153" s="33">
        <f>IF(N152+$F153-$M153&gt;$N$3,$N$3,IF(N152+$F153-$M153&lt;0,0,N152+$F153-$M153))</f>
        <v>3.1839999999999993</v>
      </c>
      <c r="O153" s="33">
        <f>IF(N153=0,1,0)</f>
        <v>0</v>
      </c>
      <c r="P153" s="33">
        <f>IF(N153&lt;&gt;0,M153,0)</f>
        <v>0.096</v>
      </c>
    </row>
    <row r="154" spans="1:16" ht="12.75">
      <c r="A154" s="21">
        <v>39648</v>
      </c>
      <c r="B154" s="7" t="s">
        <v>76</v>
      </c>
      <c r="C154" s="33">
        <f>LEN(B154)</f>
        <v>4</v>
      </c>
      <c r="D154" t="str">
        <f>LEFT(B154,C154-2)</f>
        <v>0 </v>
      </c>
      <c r="E154" t="str">
        <f>SUBSTITUTE(D154,".",",",1)</f>
        <v>0 </v>
      </c>
      <c r="F154" s="33">
        <f>VALUE(E154)*0.001*$K$3</f>
        <v>0</v>
      </c>
      <c r="G154" s="31">
        <v>30</v>
      </c>
      <c r="H154" s="31">
        <v>70</v>
      </c>
      <c r="I154" s="31">
        <v>0</v>
      </c>
      <c r="J154" s="31">
        <v>28</v>
      </c>
      <c r="K154" s="31">
        <v>62</v>
      </c>
      <c r="L154" s="33">
        <f>SUM(G154:K154)</f>
        <v>190</v>
      </c>
      <c r="M154" s="33">
        <f>L154/1000</f>
        <v>0.19</v>
      </c>
      <c r="N154" s="33">
        <f>IF(N153+$F154-$M154&gt;$N$3,$N$3,IF(N153+$F154-$M154&lt;0,0,N153+$F154-$M154))</f>
        <v>2.9939999999999993</v>
      </c>
      <c r="O154" s="33">
        <f>IF(N154=0,1,0)</f>
        <v>0</v>
      </c>
      <c r="P154" s="33">
        <f>IF(N154&lt;&gt;0,M154,0)</f>
        <v>0.19</v>
      </c>
    </row>
    <row r="155" spans="1:16" ht="12.75">
      <c r="A155" s="21">
        <v>39649</v>
      </c>
      <c r="B155" s="7" t="s">
        <v>76</v>
      </c>
      <c r="C155" s="33">
        <f>LEN(B155)</f>
        <v>4</v>
      </c>
      <c r="D155" t="str">
        <f>LEFT(B155,C155-2)</f>
        <v>0 </v>
      </c>
      <c r="E155" t="str">
        <f>SUBSTITUTE(D155,".",",",1)</f>
        <v>0 </v>
      </c>
      <c r="F155" s="33">
        <f>VALUE(E155)*0.001*$K$3</f>
        <v>0</v>
      </c>
      <c r="G155" s="31">
        <v>31</v>
      </c>
      <c r="H155" s="31">
        <v>0</v>
      </c>
      <c r="I155" s="31">
        <v>0</v>
      </c>
      <c r="J155" s="31">
        <v>0</v>
      </c>
      <c r="K155" s="31">
        <v>0</v>
      </c>
      <c r="L155" s="33">
        <f>SUM(G155:K155)</f>
        <v>31</v>
      </c>
      <c r="M155" s="33">
        <f>L155/1000</f>
        <v>0.031</v>
      </c>
      <c r="N155" s="33">
        <f>IF(N154+$F155-$M155&gt;$N$3,$N$3,IF(N154+$F155-$M155&lt;0,0,N154+$F155-$M155))</f>
        <v>2.962999999999999</v>
      </c>
      <c r="O155" s="33">
        <f>IF(N155=0,1,0)</f>
        <v>0</v>
      </c>
      <c r="P155" s="33">
        <f>IF(N155&lt;&gt;0,M155,0)</f>
        <v>0.031</v>
      </c>
    </row>
    <row r="156" spans="1:16" ht="12.75">
      <c r="A156" s="21">
        <v>39650</v>
      </c>
      <c r="B156" s="7" t="s">
        <v>76</v>
      </c>
      <c r="C156" s="33">
        <f>LEN(B156)</f>
        <v>4</v>
      </c>
      <c r="D156" t="str">
        <f>LEFT(B156,C156-2)</f>
        <v>0 </v>
      </c>
      <c r="E156" t="str">
        <f>SUBSTITUTE(D156,".",",",1)</f>
        <v>0 </v>
      </c>
      <c r="F156" s="33">
        <f>VALUE(E156)*0.001*$K$3</f>
        <v>0</v>
      </c>
      <c r="G156" s="31">
        <v>30</v>
      </c>
      <c r="H156" s="31">
        <v>50</v>
      </c>
      <c r="I156" s="31">
        <v>0</v>
      </c>
      <c r="J156" s="31">
        <v>0</v>
      </c>
      <c r="K156" s="31">
        <v>0</v>
      </c>
      <c r="L156" s="33">
        <f>SUM(G156:K156)</f>
        <v>80</v>
      </c>
      <c r="M156" s="33">
        <f>L156/1000</f>
        <v>0.08</v>
      </c>
      <c r="N156" s="33">
        <f>IF(N155+$F156-$M156&gt;$N$3,$N$3,IF(N155+$F156-$M156&lt;0,0,N155+$F156-$M156))</f>
        <v>2.882999999999999</v>
      </c>
      <c r="O156" s="33">
        <f>IF(N156=0,1,0)</f>
        <v>0</v>
      </c>
      <c r="P156" s="33">
        <f>IF(N156&lt;&gt;0,M156,0)</f>
        <v>0.08</v>
      </c>
    </row>
    <row r="157" spans="1:16" ht="12.75">
      <c r="A157" s="21">
        <v>39651</v>
      </c>
      <c r="B157" s="7" t="s">
        <v>76</v>
      </c>
      <c r="C157" s="33">
        <f>LEN(B157)</f>
        <v>4</v>
      </c>
      <c r="D157" t="str">
        <f>LEFT(B157,C157-2)</f>
        <v>0 </v>
      </c>
      <c r="E157" t="str">
        <f>SUBSTITUTE(D157,".",",",1)</f>
        <v>0 </v>
      </c>
      <c r="F157" s="33">
        <f>VALUE(E157)*0.001*$K$3</f>
        <v>0</v>
      </c>
      <c r="G157" s="31">
        <v>30</v>
      </c>
      <c r="H157" s="31">
        <v>0</v>
      </c>
      <c r="I157" s="31">
        <v>0</v>
      </c>
      <c r="J157" s="31">
        <v>22</v>
      </c>
      <c r="K157" s="31">
        <v>20</v>
      </c>
      <c r="L157" s="33">
        <f>SUM(G157:K157)</f>
        <v>72</v>
      </c>
      <c r="M157" s="33">
        <f>L157/1000</f>
        <v>0.072</v>
      </c>
      <c r="N157" s="33">
        <f>IF(N156+$F157-$M157&gt;$N$3,$N$3,IF(N156+$F157-$M157&lt;0,0,N156+$F157-$M157))</f>
        <v>2.810999999999999</v>
      </c>
      <c r="O157" s="33">
        <f>IF(N157=0,1,0)</f>
        <v>0</v>
      </c>
      <c r="P157" s="33">
        <f>IF(N157&lt;&gt;0,M157,0)</f>
        <v>0.072</v>
      </c>
    </row>
    <row r="158" spans="1:17" ht="12.75">
      <c r="A158" s="21">
        <v>39652</v>
      </c>
      <c r="B158" s="7" t="s">
        <v>76</v>
      </c>
      <c r="C158" s="33">
        <f>LEN(B158)</f>
        <v>4</v>
      </c>
      <c r="D158" t="str">
        <f>LEFT(B158,C158-2)</f>
        <v>0 </v>
      </c>
      <c r="E158" t="str">
        <f>SUBSTITUTE(D158,".",",",1)</f>
        <v>0 </v>
      </c>
      <c r="F158" s="33">
        <f>VALUE(E158)*0.001*$K$3</f>
        <v>0</v>
      </c>
      <c r="G158" s="31">
        <v>30</v>
      </c>
      <c r="H158" s="31">
        <v>60</v>
      </c>
      <c r="I158" s="31">
        <v>0</v>
      </c>
      <c r="J158" s="31">
        <v>0</v>
      </c>
      <c r="K158" s="31">
        <v>37</v>
      </c>
      <c r="L158" s="33">
        <f>SUM(G158:K158)</f>
        <v>127</v>
      </c>
      <c r="M158" s="33">
        <f>L158/1000</f>
        <v>0.127</v>
      </c>
      <c r="N158" s="33">
        <f>IF(N157+$F158-$M158&gt;$N$3,$N$3,IF(N157+$F158-$M158&lt;0,0,N157+$F158-$M158))</f>
        <v>2.6839999999999993</v>
      </c>
      <c r="O158" s="33">
        <f>IF(N158=0,1,0)</f>
        <v>0</v>
      </c>
      <c r="P158" s="33">
        <f>IF(N158&lt;&gt;0,M158,0)</f>
        <v>0.127</v>
      </c>
      <c r="Q158" t="s">
        <v>736</v>
      </c>
    </row>
    <row r="159" spans="1:16" ht="12.75">
      <c r="A159" s="21">
        <v>39653</v>
      </c>
      <c r="B159" s="7" t="s">
        <v>76</v>
      </c>
      <c r="C159" s="33">
        <f>LEN(B159)</f>
        <v>4</v>
      </c>
      <c r="D159" t="str">
        <f>LEFT(B159,C159-2)</f>
        <v>0 </v>
      </c>
      <c r="E159" t="str">
        <f>SUBSTITUTE(D159,".",",",1)</f>
        <v>0 </v>
      </c>
      <c r="F159" s="33">
        <f>VALUE(E159)*0.001*$K$3</f>
        <v>0</v>
      </c>
      <c r="G159" s="31">
        <v>30</v>
      </c>
      <c r="H159" s="31">
        <v>60</v>
      </c>
      <c r="I159" s="31">
        <v>0</v>
      </c>
      <c r="J159" s="31">
        <v>0</v>
      </c>
      <c r="K159" s="31">
        <v>24</v>
      </c>
      <c r="L159" s="33">
        <f>SUM(G159:K159)</f>
        <v>114</v>
      </c>
      <c r="M159" s="33">
        <f>L159/1000</f>
        <v>0.114</v>
      </c>
      <c r="N159" s="33">
        <f>IF(N158+$F159-$M159&gt;$N$3,$N$3,IF(N158+$F159-$M159&lt;0,0,N158+$F159-$M159))</f>
        <v>2.5699999999999994</v>
      </c>
      <c r="O159" s="33">
        <f>IF(N159=0,1,0)</f>
        <v>0</v>
      </c>
      <c r="P159" s="33">
        <f>IF(N159&lt;&gt;0,M159,0)</f>
        <v>0.114</v>
      </c>
    </row>
    <row r="160" spans="1:16" ht="12.75">
      <c r="A160" s="21">
        <v>39654</v>
      </c>
      <c r="B160" s="7" t="s">
        <v>307</v>
      </c>
      <c r="C160" s="33">
        <f>LEN(B160)</f>
        <v>4</v>
      </c>
      <c r="D160" t="str">
        <f>LEFT(B160,C160-2)</f>
        <v>6 </v>
      </c>
      <c r="E160" t="str">
        <f>SUBSTITUTE(D160,".",",",1)</f>
        <v>6 </v>
      </c>
      <c r="F160" s="33">
        <f>VALUE(E160)*0.001*$K$3</f>
        <v>0.75</v>
      </c>
      <c r="G160" s="31">
        <v>30</v>
      </c>
      <c r="H160" s="31">
        <v>0</v>
      </c>
      <c r="I160" s="31">
        <v>0</v>
      </c>
      <c r="J160" s="31">
        <v>0</v>
      </c>
      <c r="K160" s="31">
        <v>59</v>
      </c>
      <c r="L160" s="33">
        <f>SUM(G160:K160)</f>
        <v>89</v>
      </c>
      <c r="M160" s="33">
        <f>L160/1000</f>
        <v>0.089</v>
      </c>
      <c r="N160" s="33">
        <f>IF(N159+$F160-$M160&gt;$N$3,$N$3,IF(N159+$F160-$M160&lt;0,0,N159+$F160-$M160))</f>
        <v>3.2309999999999994</v>
      </c>
      <c r="O160" s="33">
        <f>IF(N160=0,1,0)</f>
        <v>0</v>
      </c>
      <c r="P160" s="33">
        <f>IF(N160&lt;&gt;0,M160,0)</f>
        <v>0.089</v>
      </c>
    </row>
    <row r="161" spans="1:16" ht="12.75">
      <c r="A161" s="21">
        <v>39655</v>
      </c>
      <c r="B161" s="7" t="s">
        <v>112</v>
      </c>
      <c r="C161" s="33">
        <f>LEN(B161)</f>
        <v>4</v>
      </c>
      <c r="D161" t="str">
        <f>LEFT(B161,C161-2)</f>
        <v>1 </v>
      </c>
      <c r="E161" t="str">
        <f>SUBSTITUTE(D161,".",",",1)</f>
        <v>1 </v>
      </c>
      <c r="F161" s="33">
        <f>VALUE(E161)*0.001*$K$3</f>
        <v>0.125</v>
      </c>
      <c r="G161" s="31">
        <v>30</v>
      </c>
      <c r="H161" s="31">
        <v>0</v>
      </c>
      <c r="I161" s="31">
        <v>0</v>
      </c>
      <c r="J161" s="31">
        <v>28</v>
      </c>
      <c r="K161" s="31">
        <v>47</v>
      </c>
      <c r="L161" s="33">
        <f>SUM(G161:K161)</f>
        <v>105</v>
      </c>
      <c r="M161" s="33">
        <f>L161/1000</f>
        <v>0.105</v>
      </c>
      <c r="N161" s="33">
        <f>IF(N160+$F161-$M161&gt;$N$3,$N$3,IF(N160+$F161-$M161&lt;0,0,N160+$F161-$M161))</f>
        <v>3.2509999999999994</v>
      </c>
      <c r="O161" s="33">
        <f>IF(N161=0,1,0)</f>
        <v>0</v>
      </c>
      <c r="P161" s="33">
        <f>IF(N161&lt;&gt;0,M161,0)</f>
        <v>0.105</v>
      </c>
    </row>
    <row r="162" spans="1:16" ht="12.75">
      <c r="A162" s="21">
        <v>39656</v>
      </c>
      <c r="B162" s="7" t="s">
        <v>76</v>
      </c>
      <c r="C162" s="33">
        <f>LEN(B162)</f>
        <v>4</v>
      </c>
      <c r="D162" t="str">
        <f>LEFT(B162,C162-2)</f>
        <v>0 </v>
      </c>
      <c r="E162" t="str">
        <f>SUBSTITUTE(D162,".",",",1)</f>
        <v>0 </v>
      </c>
      <c r="F162" s="33">
        <f>VALUE(E162)*0.001*$K$3</f>
        <v>0</v>
      </c>
      <c r="G162" s="31">
        <v>20</v>
      </c>
      <c r="H162" s="31">
        <v>43</v>
      </c>
      <c r="I162" s="31">
        <v>0</v>
      </c>
      <c r="J162" s="31">
        <v>0</v>
      </c>
      <c r="K162" s="31">
        <v>0</v>
      </c>
      <c r="L162" s="33">
        <f>SUM(G162:K162)</f>
        <v>63</v>
      </c>
      <c r="M162" s="33">
        <f>L162/1000</f>
        <v>0.063</v>
      </c>
      <c r="N162" s="33">
        <f>IF(N161+$F162-$M162&gt;$N$3,$N$3,IF(N161+$F162-$M162&lt;0,0,N161+$F162-$M162))</f>
        <v>3.1879999999999993</v>
      </c>
      <c r="O162" s="33">
        <f>IF(N162=0,1,0)</f>
        <v>0</v>
      </c>
      <c r="P162" s="33">
        <f>IF(N162&lt;&gt;0,M162,0)</f>
        <v>0.063</v>
      </c>
    </row>
    <row r="163" spans="1:16" ht="12.75">
      <c r="A163" s="21">
        <v>39657</v>
      </c>
      <c r="B163" s="7" t="s">
        <v>714</v>
      </c>
      <c r="C163" s="33">
        <f>LEN(B163)</f>
        <v>5</v>
      </c>
      <c r="D163" t="str">
        <f>LEFT(B163,C163-2)</f>
        <v>13 </v>
      </c>
      <c r="E163" t="str">
        <f>SUBSTITUTE(D163,".",",",1)</f>
        <v>13 </v>
      </c>
      <c r="F163" s="33">
        <f>VALUE(E163)*0.001*$K$3</f>
        <v>1.6250000000000002</v>
      </c>
      <c r="G163" s="31">
        <v>30</v>
      </c>
      <c r="H163" s="31">
        <v>0</v>
      </c>
      <c r="I163" s="31">
        <v>0</v>
      </c>
      <c r="J163" s="31">
        <v>0</v>
      </c>
      <c r="K163" s="31">
        <v>15</v>
      </c>
      <c r="L163" s="33">
        <f>SUM(G163:K163)</f>
        <v>45</v>
      </c>
      <c r="M163" s="33">
        <f>L163/1000</f>
        <v>0.045</v>
      </c>
      <c r="N163" s="33">
        <f>IF(N162+$F163-$M163&gt;$N$3,$N$3,IF(N162+$F163-$M163&lt;0,0,N162+$F163-$M163))</f>
        <v>4</v>
      </c>
      <c r="O163" s="33">
        <f>IF(N163=0,1,0)</f>
        <v>0</v>
      </c>
      <c r="P163" s="33">
        <f>IF(N163&lt;&gt;0,M163,0)</f>
        <v>0.045</v>
      </c>
    </row>
    <row r="164" spans="1:16" ht="12.75">
      <c r="A164" s="21">
        <v>39658</v>
      </c>
      <c r="B164" s="7" t="s">
        <v>737</v>
      </c>
      <c r="C164" s="33">
        <f>LEN(B164)</f>
        <v>5</v>
      </c>
      <c r="D164" t="str">
        <f>LEFT(B164,C164-2)</f>
        <v>0  </v>
      </c>
      <c r="E164" t="str">
        <f>SUBSTITUTE(D164,".",",",1)</f>
        <v>0  </v>
      </c>
      <c r="F164" s="33">
        <f>VALUE(E164)*0.001*$K$3</f>
        <v>0</v>
      </c>
      <c r="G164" s="31">
        <v>30</v>
      </c>
      <c r="H164" s="31">
        <v>60</v>
      </c>
      <c r="I164" s="31">
        <v>0</v>
      </c>
      <c r="J164" s="31">
        <v>0</v>
      </c>
      <c r="K164" s="31">
        <v>33</v>
      </c>
      <c r="L164" s="33">
        <f>SUM(G164:K164)</f>
        <v>123</v>
      </c>
      <c r="M164" s="33">
        <f>L164/1000</f>
        <v>0.123</v>
      </c>
      <c r="N164" s="33">
        <f>IF(N163+$F164-$M164&gt;$N$3,$N$3,IF(N163+$F164-$M164&lt;0,0,N163+$F164-$M164))</f>
        <v>3.877</v>
      </c>
      <c r="O164" s="33">
        <f>IF(N164=0,1,0)</f>
        <v>0</v>
      </c>
      <c r="P164" s="33">
        <f>IF(N164&lt;&gt;0,M164,0)</f>
        <v>0.123</v>
      </c>
    </row>
    <row r="165" spans="1:16" ht="12.75">
      <c r="A165" s="21">
        <v>39659</v>
      </c>
      <c r="B165" s="7" t="s">
        <v>76</v>
      </c>
      <c r="C165" s="33">
        <f>LEN(B165)</f>
        <v>4</v>
      </c>
      <c r="D165" t="str">
        <f>LEFT(B165,C165-2)</f>
        <v>0 </v>
      </c>
      <c r="E165" t="str">
        <f>SUBSTITUTE(D165,".",",",1)</f>
        <v>0 </v>
      </c>
      <c r="F165" s="33">
        <f>VALUE(E165)*0.001*$K$3</f>
        <v>0</v>
      </c>
      <c r="G165" s="31">
        <v>30</v>
      </c>
      <c r="H165" s="31">
        <v>0</v>
      </c>
      <c r="I165" s="31">
        <v>0</v>
      </c>
      <c r="J165" s="31">
        <v>0</v>
      </c>
      <c r="K165" s="31">
        <v>14</v>
      </c>
      <c r="L165" s="33">
        <f>SUM(G165:K165)</f>
        <v>44</v>
      </c>
      <c r="M165" s="33">
        <f>L165/1000</f>
        <v>0.044</v>
      </c>
      <c r="N165" s="33">
        <f>IF(N164+$F165-$M165&gt;$N$3,$N$3,IF(N164+$F165-$M165&lt;0,0,N164+$F165-$M165))</f>
        <v>3.8329999999999997</v>
      </c>
      <c r="O165" s="33">
        <f>IF(N165=0,1,0)</f>
        <v>0</v>
      </c>
      <c r="P165" s="33">
        <f>IF(N165&lt;&gt;0,M165,0)</f>
        <v>0.044</v>
      </c>
    </row>
    <row r="166" spans="1:16" ht="12.75">
      <c r="A166" s="21">
        <v>39660</v>
      </c>
      <c r="B166" s="7" t="s">
        <v>76</v>
      </c>
      <c r="C166" s="33">
        <f>LEN(B166)</f>
        <v>4</v>
      </c>
      <c r="D166" t="str">
        <f>LEFT(B166,C166-2)</f>
        <v>0 </v>
      </c>
      <c r="E166" t="str">
        <f>SUBSTITUTE(D166,".",",",1)</f>
        <v>0 </v>
      </c>
      <c r="F166" s="33">
        <f>VALUE(E166)*0.001*$K$3</f>
        <v>0</v>
      </c>
      <c r="G166" s="31">
        <v>30</v>
      </c>
      <c r="H166" s="31">
        <v>60</v>
      </c>
      <c r="I166" s="31">
        <v>0</v>
      </c>
      <c r="J166" s="31">
        <v>0</v>
      </c>
      <c r="K166" s="31">
        <v>18</v>
      </c>
      <c r="L166" s="33">
        <f>SUM(G166:K166)</f>
        <v>108</v>
      </c>
      <c r="M166" s="33">
        <f>L166/1000</f>
        <v>0.108</v>
      </c>
      <c r="N166" s="33">
        <f>IF(N165+$F166-$M166&gt;$N$3,$N$3,IF(N165+$F166-$M166&lt;0,0,N165+$F166-$M166))</f>
        <v>3.7249999999999996</v>
      </c>
      <c r="O166" s="33">
        <f>IF(N166=0,1,0)</f>
        <v>0</v>
      </c>
      <c r="P166" s="33">
        <f>IF(N166&lt;&gt;0,M166,0)</f>
        <v>0.108</v>
      </c>
    </row>
    <row r="167" spans="1:16" ht="12.75">
      <c r="A167" s="21">
        <v>39661</v>
      </c>
      <c r="B167" s="7" t="s">
        <v>76</v>
      </c>
      <c r="C167" s="33">
        <f>LEN(B167)</f>
        <v>4</v>
      </c>
      <c r="D167" t="str">
        <f>LEFT(B167,C167-2)</f>
        <v>0 </v>
      </c>
      <c r="E167" t="str">
        <f>SUBSTITUTE(D167,".",",",1)</f>
        <v>0 </v>
      </c>
      <c r="F167" s="33">
        <f>VALUE(E167)*0.001*$K$3</f>
        <v>0</v>
      </c>
      <c r="G167" s="31">
        <v>30</v>
      </c>
      <c r="H167" s="31">
        <v>0</v>
      </c>
      <c r="I167" s="31">
        <v>0</v>
      </c>
      <c r="J167" s="31">
        <v>0</v>
      </c>
      <c r="K167" s="31">
        <v>23</v>
      </c>
      <c r="L167" s="33">
        <f>SUM(G167:K167)</f>
        <v>53</v>
      </c>
      <c r="M167" s="33">
        <f>L167/1000</f>
        <v>0.053</v>
      </c>
      <c r="N167" s="33">
        <f>IF(N166+$F167-$M167&gt;$N$3,$N$3,IF(N166+$F167-$M167&lt;0,0,N166+$F167-$M167))</f>
        <v>3.6719999999999997</v>
      </c>
      <c r="O167" s="33">
        <f>IF(N167=0,1,0)</f>
        <v>0</v>
      </c>
      <c r="P167" s="33">
        <f>IF(N167&lt;&gt;0,M167,0)</f>
        <v>0.053</v>
      </c>
    </row>
    <row r="168" spans="1:16" ht="12.75">
      <c r="A168" s="21">
        <v>39662</v>
      </c>
      <c r="B168" s="7" t="s">
        <v>76</v>
      </c>
      <c r="C168" s="33">
        <f>LEN(B168)</f>
        <v>4</v>
      </c>
      <c r="D168" t="str">
        <f>LEFT(B168,C168-2)</f>
        <v>0 </v>
      </c>
      <c r="E168" t="str">
        <f>SUBSTITUTE(D168,".",",",1)</f>
        <v>0 </v>
      </c>
      <c r="F168" s="33">
        <f>VALUE(E168)*0.001*$K$3</f>
        <v>0</v>
      </c>
      <c r="G168" s="31">
        <v>30</v>
      </c>
      <c r="H168" s="31">
        <v>0</v>
      </c>
      <c r="I168" s="31">
        <v>0</v>
      </c>
      <c r="J168" s="31">
        <v>0</v>
      </c>
      <c r="K168" s="31">
        <v>27</v>
      </c>
      <c r="L168" s="33">
        <f>SUM(G168:K168)</f>
        <v>57</v>
      </c>
      <c r="M168" s="33">
        <f>L168/1000</f>
        <v>0.057</v>
      </c>
      <c r="N168" s="33">
        <f>IF(N167+$F168-$M168&gt;$N$3,$N$3,IF(N167+$F168-$M168&lt;0,0,N167+$F168-$M168))</f>
        <v>3.6149999999999998</v>
      </c>
      <c r="O168" s="33">
        <f>IF(N168=0,1,0)</f>
        <v>0</v>
      </c>
      <c r="P168" s="33">
        <f>IF(N168&lt;&gt;0,M168,0)</f>
        <v>0.057</v>
      </c>
    </row>
    <row r="169" spans="1:16" ht="12.75">
      <c r="A169" s="21">
        <v>39663</v>
      </c>
      <c r="B169" s="7" t="s">
        <v>307</v>
      </c>
      <c r="C169" s="33">
        <f>LEN(B169)</f>
        <v>4</v>
      </c>
      <c r="D169" t="str">
        <f>LEFT(B169,C169-2)</f>
        <v>6 </v>
      </c>
      <c r="E169" t="str">
        <f>SUBSTITUTE(D169,".",",",1)</f>
        <v>6 </v>
      </c>
      <c r="F169" s="33">
        <f>VALUE(E169)*0.001*$K$3</f>
        <v>0.75</v>
      </c>
      <c r="G169" s="31">
        <v>30</v>
      </c>
      <c r="H169" s="31">
        <v>70</v>
      </c>
      <c r="I169" s="31">
        <v>0</v>
      </c>
      <c r="J169" s="31">
        <v>0</v>
      </c>
      <c r="K169" s="31">
        <v>315</v>
      </c>
      <c r="L169" s="33">
        <f>SUM(G169:K169)</f>
        <v>415</v>
      </c>
      <c r="M169" s="33">
        <f>L169/1000</f>
        <v>0.415</v>
      </c>
      <c r="N169" s="33">
        <f>IF(N168+$F169-$M169&gt;$N$3,$N$3,IF(N168+$F169-$M169&lt;0,0,N168+$F169-$M169))</f>
        <v>3.95</v>
      </c>
      <c r="O169" s="33">
        <f>IF(N169=0,1,0)</f>
        <v>0</v>
      </c>
      <c r="P169" s="33">
        <f>IF(N169&lt;&gt;0,M169,0)</f>
        <v>0.415</v>
      </c>
    </row>
    <row r="170" spans="1:16" ht="12.75">
      <c r="A170" s="21">
        <v>39664</v>
      </c>
      <c r="B170" s="7" t="s">
        <v>76</v>
      </c>
      <c r="C170" s="33">
        <f>LEN(B170)</f>
        <v>4</v>
      </c>
      <c r="D170" t="str">
        <f>LEFT(B170,C170-2)</f>
        <v>0 </v>
      </c>
      <c r="E170" t="str">
        <f>SUBSTITUTE(D170,".",",",1)</f>
        <v>0 </v>
      </c>
      <c r="F170" s="33">
        <f>VALUE(E170)*0.001*$K$3</f>
        <v>0</v>
      </c>
      <c r="G170" s="31">
        <v>30</v>
      </c>
      <c r="H170" s="31">
        <v>0</v>
      </c>
      <c r="I170" s="31">
        <v>0</v>
      </c>
      <c r="J170" s="31">
        <v>0</v>
      </c>
      <c r="K170" s="31">
        <v>0</v>
      </c>
      <c r="L170" s="33">
        <f>SUM(G170:K170)</f>
        <v>30</v>
      </c>
      <c r="M170" s="33">
        <f>L170/1000</f>
        <v>0.03</v>
      </c>
      <c r="N170" s="33">
        <f>IF(N169+$F170-$M170&gt;$N$3,$N$3,IF(N169+$F170-$M170&lt;0,0,N169+$F170-$M170))</f>
        <v>3.9200000000000004</v>
      </c>
      <c r="O170" s="33">
        <f>IF(N170=0,1,0)</f>
        <v>0</v>
      </c>
      <c r="P170" s="33">
        <f>IF(N170&lt;&gt;0,M170,0)</f>
        <v>0.03</v>
      </c>
    </row>
    <row r="171" spans="1:16" ht="12.75">
      <c r="A171" s="21">
        <v>39665</v>
      </c>
      <c r="B171" s="7" t="s">
        <v>76</v>
      </c>
      <c r="C171" s="33">
        <f>LEN(B171)</f>
        <v>4</v>
      </c>
      <c r="D171" t="str">
        <f>LEFT(B171,C171-2)</f>
        <v>0 </v>
      </c>
      <c r="E171" t="str">
        <f>SUBSTITUTE(D171,".",",",1)</f>
        <v>0 </v>
      </c>
      <c r="F171" s="33">
        <f>VALUE(E171)*0.001*$K$3</f>
        <v>0</v>
      </c>
      <c r="G171" s="31">
        <v>30</v>
      </c>
      <c r="H171" s="31">
        <v>60</v>
      </c>
      <c r="I171" s="31">
        <v>0</v>
      </c>
      <c r="J171" s="31">
        <v>0</v>
      </c>
      <c r="K171" s="31">
        <v>0</v>
      </c>
      <c r="L171" s="33">
        <f>SUM(G171:K171)</f>
        <v>90</v>
      </c>
      <c r="M171" s="33">
        <f>L171/1000</f>
        <v>0.09</v>
      </c>
      <c r="N171" s="33">
        <f>IF(N170+$F171-$M171&gt;$N$3,$N$3,IF(N170+$F171-$M171&lt;0,0,N170+$F171-$M171))</f>
        <v>3.8300000000000005</v>
      </c>
      <c r="O171" s="33">
        <f>IF(N171=0,1,0)</f>
        <v>0</v>
      </c>
      <c r="P171" s="33">
        <f>IF(N171&lt;&gt;0,M171,0)</f>
        <v>0.09</v>
      </c>
    </row>
    <row r="172" spans="1:16" ht="12.75">
      <c r="A172" s="21">
        <v>39666</v>
      </c>
      <c r="B172" s="7" t="s">
        <v>76</v>
      </c>
      <c r="C172" s="33">
        <f>LEN(B172)</f>
        <v>4</v>
      </c>
      <c r="D172" t="str">
        <f>LEFT(B172,C172-2)</f>
        <v>0 </v>
      </c>
      <c r="E172" t="str">
        <f>SUBSTITUTE(D172,".",",",1)</f>
        <v>0 </v>
      </c>
      <c r="F172" s="33">
        <f>VALUE(E172)*0.001*$K$3</f>
        <v>0</v>
      </c>
      <c r="G172" s="31">
        <v>30</v>
      </c>
      <c r="H172" s="31">
        <v>0</v>
      </c>
      <c r="I172" s="31">
        <v>0</v>
      </c>
      <c r="J172" s="31">
        <v>0</v>
      </c>
      <c r="K172" s="31">
        <v>9</v>
      </c>
      <c r="L172" s="33">
        <f>SUM(G172:K172)</f>
        <v>39</v>
      </c>
      <c r="M172" s="33">
        <f>L172/1000</f>
        <v>0.039</v>
      </c>
      <c r="N172" s="33">
        <f>IF(N171+$F172-$M172&gt;$N$3,$N$3,IF(N171+$F172-$M172&lt;0,0,N171+$F172-$M172))</f>
        <v>3.7910000000000004</v>
      </c>
      <c r="O172" s="33">
        <f>IF(N172=0,1,0)</f>
        <v>0</v>
      </c>
      <c r="P172" s="33">
        <f>IF(N172&lt;&gt;0,M172,0)</f>
        <v>0.039</v>
      </c>
    </row>
    <row r="173" spans="1:16" ht="12.75">
      <c r="A173" s="21">
        <v>39667</v>
      </c>
      <c r="B173" s="7" t="s">
        <v>76</v>
      </c>
      <c r="C173" s="33">
        <f>LEN(B173)</f>
        <v>4</v>
      </c>
      <c r="D173" t="str">
        <f>LEFT(B173,C173-2)</f>
        <v>0 </v>
      </c>
      <c r="E173" t="str">
        <f>SUBSTITUTE(D173,".",",",1)</f>
        <v>0 </v>
      </c>
      <c r="F173" s="33">
        <f>VALUE(E173)*0.001*$K$3</f>
        <v>0</v>
      </c>
      <c r="G173" s="31">
        <v>30</v>
      </c>
      <c r="H173" s="31">
        <v>0</v>
      </c>
      <c r="I173" s="31">
        <v>0</v>
      </c>
      <c r="J173" s="31">
        <v>0</v>
      </c>
      <c r="K173" s="31">
        <v>32</v>
      </c>
      <c r="L173" s="33">
        <f>SUM(G173:K173)</f>
        <v>62</v>
      </c>
      <c r="M173" s="33">
        <f>L173/1000</f>
        <v>0.062</v>
      </c>
      <c r="N173" s="33">
        <f>IF(N172+$F173-$M173&gt;$N$3,$N$3,IF(N172+$F173-$M173&lt;0,0,N172+$F173-$M173))</f>
        <v>3.7290000000000005</v>
      </c>
      <c r="O173" s="33">
        <f>IF(N173=0,1,0)</f>
        <v>0</v>
      </c>
      <c r="P173" s="33">
        <f>IF(N173&lt;&gt;0,M173,0)</f>
        <v>0.062</v>
      </c>
    </row>
    <row r="174" spans="1:16" ht="12.75">
      <c r="A174" s="21">
        <v>39668</v>
      </c>
      <c r="B174" s="7" t="s">
        <v>76</v>
      </c>
      <c r="C174" s="33">
        <f>LEN(B174)</f>
        <v>4</v>
      </c>
      <c r="D174" t="str">
        <f>LEFT(B174,C174-2)</f>
        <v>0 </v>
      </c>
      <c r="E174" t="str">
        <f>SUBSTITUTE(D174,".",",",1)</f>
        <v>0 </v>
      </c>
      <c r="F174" s="33">
        <f>VALUE(E174)*0.001*$K$3</f>
        <v>0</v>
      </c>
      <c r="G174" s="31">
        <v>7</v>
      </c>
      <c r="H174" s="31">
        <v>60</v>
      </c>
      <c r="I174" s="31">
        <v>0</v>
      </c>
      <c r="J174" s="31">
        <v>12</v>
      </c>
      <c r="K174" s="31">
        <v>10</v>
      </c>
      <c r="L174" s="33">
        <f>SUM(G174:K174)</f>
        <v>89</v>
      </c>
      <c r="M174" s="33">
        <f>L174/1000</f>
        <v>0.089</v>
      </c>
      <c r="N174" s="33">
        <f>IF(N173+$F174-$M174&gt;$N$3,$N$3,IF(N173+$F174-$M174&lt;0,0,N173+$F174-$M174))</f>
        <v>3.6400000000000006</v>
      </c>
      <c r="O174" s="33">
        <f>IF(N174=0,1,0)</f>
        <v>0</v>
      </c>
      <c r="P174" s="33">
        <f>IF(N174&lt;&gt;0,M174,0)</f>
        <v>0.089</v>
      </c>
    </row>
    <row r="175" spans="1:16" ht="12.75">
      <c r="A175" s="21">
        <v>39669</v>
      </c>
      <c r="B175" s="7" t="s">
        <v>76</v>
      </c>
      <c r="C175" s="33">
        <f>LEN(B175)</f>
        <v>4</v>
      </c>
      <c r="D175" t="str">
        <f>LEFT(B175,C175-2)</f>
        <v>0 </v>
      </c>
      <c r="E175" t="str">
        <f>SUBSTITUTE(D175,".",",",1)</f>
        <v>0 </v>
      </c>
      <c r="F175" s="33">
        <f>VALUE(E175)*0.001*$K$3</f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3">
        <f>SUM(G175:K175)</f>
        <v>0</v>
      </c>
      <c r="M175" s="33">
        <f>L175/1000</f>
        <v>0</v>
      </c>
      <c r="N175" s="33">
        <f>IF(N174+$F175-$M175&gt;$N$3,$N$3,IF(N174+$F175-$M175&lt;0,0,N174+$F175-$M175))</f>
        <v>3.6400000000000006</v>
      </c>
      <c r="O175" s="33">
        <f>IF(N175=0,1,0)</f>
        <v>0</v>
      </c>
      <c r="P175" s="33">
        <f>IF(N175&lt;&gt;0,M175,0)</f>
        <v>0</v>
      </c>
    </row>
    <row r="176" spans="1:16" ht="12.75">
      <c r="A176" s="21">
        <v>39670</v>
      </c>
      <c r="B176" s="7" t="s">
        <v>76</v>
      </c>
      <c r="C176" s="33">
        <f>LEN(B176)</f>
        <v>4</v>
      </c>
      <c r="D176" t="str">
        <f>LEFT(B176,C176-2)</f>
        <v>0 </v>
      </c>
      <c r="E176" t="str">
        <f>SUBSTITUTE(D176,".",",",1)</f>
        <v>0 </v>
      </c>
      <c r="F176" s="33">
        <f>VALUE(E176)*0.001*$K$3</f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3">
        <f>SUM(G176:K176)</f>
        <v>0</v>
      </c>
      <c r="M176" s="33">
        <f>L176/1000</f>
        <v>0</v>
      </c>
      <c r="N176" s="33">
        <f>IF(N175+$F176-$M176&gt;$N$3,$N$3,IF(N175+$F176-$M176&lt;0,0,N175+$F176-$M176))</f>
        <v>3.6400000000000006</v>
      </c>
      <c r="O176" s="33">
        <f>IF(N176=0,1,0)</f>
        <v>0</v>
      </c>
      <c r="P176" s="33">
        <f>IF(N176&lt;&gt;0,M176,0)</f>
        <v>0</v>
      </c>
    </row>
    <row r="177" spans="1:16" ht="12.75">
      <c r="A177" s="21">
        <v>39671</v>
      </c>
      <c r="B177" s="7" t="s">
        <v>76</v>
      </c>
      <c r="C177" s="33">
        <f>LEN(B177)</f>
        <v>4</v>
      </c>
      <c r="D177" t="str">
        <f>LEFT(B177,C177-2)</f>
        <v>0 </v>
      </c>
      <c r="E177" t="str">
        <f>SUBSTITUTE(D177,".",",",1)</f>
        <v>0 </v>
      </c>
      <c r="F177" s="33">
        <f>VALUE(E177)*0.001*$K$3</f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3">
        <f>SUM(G177:K177)</f>
        <v>0</v>
      </c>
      <c r="M177" s="33">
        <f>L177/1000</f>
        <v>0</v>
      </c>
      <c r="N177" s="33">
        <f>IF(N176+$F177-$M177&gt;$N$3,$N$3,IF(N176+$F177-$M177&lt;0,0,N176+$F177-$M177))</f>
        <v>3.6400000000000006</v>
      </c>
      <c r="O177" s="33">
        <f>IF(N177=0,1,0)</f>
        <v>0</v>
      </c>
      <c r="P177" s="33">
        <f>IF(N177&lt;&gt;0,M177,0)</f>
        <v>0</v>
      </c>
    </row>
    <row r="178" spans="1:16" ht="12.75">
      <c r="A178" s="21">
        <v>39672</v>
      </c>
      <c r="B178" s="7" t="s">
        <v>284</v>
      </c>
      <c r="C178" s="33">
        <f>LEN(B178)</f>
        <v>4</v>
      </c>
      <c r="D178" t="str">
        <f>LEFT(B178,C178-2)</f>
        <v>4 </v>
      </c>
      <c r="E178" t="str">
        <f>SUBSTITUTE(D178,".",",",1)</f>
        <v>4 </v>
      </c>
      <c r="F178" s="33">
        <f>VALUE(E178)*0.001*$K$3</f>
        <v>0.5</v>
      </c>
      <c r="G178" s="31">
        <v>7</v>
      </c>
      <c r="H178" s="31">
        <v>0</v>
      </c>
      <c r="I178" s="31">
        <v>0</v>
      </c>
      <c r="J178" s="31">
        <v>0</v>
      </c>
      <c r="K178" s="31">
        <v>0</v>
      </c>
      <c r="L178" s="33">
        <f>SUM(G178:K178)</f>
        <v>7</v>
      </c>
      <c r="M178" s="33">
        <f>L178/1000</f>
        <v>0.007</v>
      </c>
      <c r="N178" s="33">
        <f>IF(N177+$F178-$M178&gt;$N$3,$N$3,IF(N177+$F178-$M178&lt;0,0,N177+$F178-$M178))</f>
        <v>4</v>
      </c>
      <c r="O178" s="33">
        <f>IF(N178=0,1,0)</f>
        <v>0</v>
      </c>
      <c r="P178" s="33">
        <f>IF(N178&lt;&gt;0,M178,0)</f>
        <v>0.007</v>
      </c>
    </row>
    <row r="179" spans="1:16" ht="12.75">
      <c r="A179" s="21">
        <v>39673</v>
      </c>
      <c r="B179" s="7" t="s">
        <v>76</v>
      </c>
      <c r="C179" s="33">
        <f>LEN(B179)</f>
        <v>4</v>
      </c>
      <c r="D179" t="str">
        <f>LEFT(B179,C179-2)</f>
        <v>0 </v>
      </c>
      <c r="E179" t="str">
        <f>SUBSTITUTE(D179,".",",",1)</f>
        <v>0 </v>
      </c>
      <c r="F179" s="33">
        <f>VALUE(E179)*0.001*$K$3</f>
        <v>0</v>
      </c>
      <c r="G179" s="31">
        <v>24</v>
      </c>
      <c r="H179" s="31">
        <v>60</v>
      </c>
      <c r="I179" s="31">
        <v>0</v>
      </c>
      <c r="J179" s="31">
        <v>0</v>
      </c>
      <c r="K179" s="31">
        <v>0</v>
      </c>
      <c r="L179" s="33">
        <f>SUM(G179:K179)</f>
        <v>84</v>
      </c>
      <c r="M179" s="33">
        <f>L179/1000</f>
        <v>0.084</v>
      </c>
      <c r="N179" s="33">
        <f>IF(N178+$F179-$M179&gt;$N$3,$N$3,IF(N178+$F179-$M179&lt;0,0,N178+$F179-$M179))</f>
        <v>3.916</v>
      </c>
      <c r="O179" s="33">
        <f>IF(N179=0,1,0)</f>
        <v>0</v>
      </c>
      <c r="P179" s="33">
        <f>IF(N179&lt;&gt;0,M179,0)</f>
        <v>0.084</v>
      </c>
    </row>
    <row r="180" spans="1:16" ht="12.75">
      <c r="A180" s="21">
        <v>39674</v>
      </c>
      <c r="B180" s="7" t="s">
        <v>76</v>
      </c>
      <c r="C180" s="33">
        <f>LEN(B180)</f>
        <v>4</v>
      </c>
      <c r="D180" t="str">
        <f>LEFT(B180,C180-2)</f>
        <v>0 </v>
      </c>
      <c r="E180" t="str">
        <f>SUBSTITUTE(D180,".",",",1)</f>
        <v>0 </v>
      </c>
      <c r="F180" s="33">
        <f>VALUE(E180)*0.001*$K$3</f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3">
        <f>SUM(G180:K180)</f>
        <v>0</v>
      </c>
      <c r="M180" s="33">
        <f>L180/1000</f>
        <v>0</v>
      </c>
      <c r="N180" s="33">
        <f>IF(N179+$F180-$M180&gt;$N$3,$N$3,IF(N179+$F180-$M180&lt;0,0,N179+$F180-$M180))</f>
        <v>3.916</v>
      </c>
      <c r="O180" s="33">
        <f>IF(N180=0,1,0)</f>
        <v>0</v>
      </c>
      <c r="P180" s="33">
        <f>IF(N180&lt;&gt;0,M180,0)</f>
        <v>0</v>
      </c>
    </row>
    <row r="181" spans="1:16" ht="12.75">
      <c r="A181" s="21">
        <v>39675</v>
      </c>
      <c r="B181" s="7" t="s">
        <v>76</v>
      </c>
      <c r="C181" s="33">
        <f>LEN(B181)</f>
        <v>4</v>
      </c>
      <c r="D181" t="str">
        <f>LEFT(B181,C181-2)</f>
        <v>0 </v>
      </c>
      <c r="E181" t="str">
        <f>SUBSTITUTE(D181,".",",",1)</f>
        <v>0 </v>
      </c>
      <c r="F181" s="33">
        <f>VALUE(E181)*0.001*$K$3</f>
        <v>0</v>
      </c>
      <c r="G181" s="31">
        <v>0</v>
      </c>
      <c r="H181" s="31">
        <v>54</v>
      </c>
      <c r="I181" s="31">
        <v>0</v>
      </c>
      <c r="J181" s="31">
        <v>0</v>
      </c>
      <c r="K181" s="31">
        <v>0</v>
      </c>
      <c r="L181" s="33">
        <f>SUM(G181:K181)</f>
        <v>54</v>
      </c>
      <c r="M181" s="33">
        <f>L181/1000</f>
        <v>0.054</v>
      </c>
      <c r="N181" s="33">
        <f>IF(N180+$F181-$M181&gt;$N$3,$N$3,IF(N180+$F181-$M181&lt;0,0,N180+$F181-$M181))</f>
        <v>3.862</v>
      </c>
      <c r="O181" s="33">
        <f>IF(N181=0,1,0)</f>
        <v>0</v>
      </c>
      <c r="P181" s="33">
        <f>IF(N181&lt;&gt;0,M181,0)</f>
        <v>0.054</v>
      </c>
    </row>
    <row r="182" spans="1:16" ht="12.75">
      <c r="A182" s="21">
        <v>39676</v>
      </c>
      <c r="B182" s="7" t="s">
        <v>76</v>
      </c>
      <c r="C182" s="33">
        <f>LEN(B182)</f>
        <v>4</v>
      </c>
      <c r="D182" t="str">
        <f>LEFT(B182,C182-2)</f>
        <v>0 </v>
      </c>
      <c r="E182" t="str">
        <f>SUBSTITUTE(D182,".",",",1)</f>
        <v>0 </v>
      </c>
      <c r="F182" s="33">
        <f>VALUE(E182)*0.001*$K$3</f>
        <v>0</v>
      </c>
      <c r="G182" s="31">
        <v>0</v>
      </c>
      <c r="H182" s="31">
        <v>0</v>
      </c>
      <c r="I182" s="31">
        <v>160</v>
      </c>
      <c r="J182" s="31">
        <v>28</v>
      </c>
      <c r="K182" s="31">
        <v>33</v>
      </c>
      <c r="L182" s="33">
        <f>SUM(G182:K182)</f>
        <v>221</v>
      </c>
      <c r="M182" s="33">
        <f>L182/1000</f>
        <v>0.221</v>
      </c>
      <c r="N182" s="33">
        <f>IF(N181+$F182-$M182&gt;$N$3,$N$3,IF(N181+$F182-$M182&lt;0,0,N181+$F182-$M182))</f>
        <v>3.641</v>
      </c>
      <c r="O182" s="33">
        <f>IF(N182=0,1,0)</f>
        <v>0</v>
      </c>
      <c r="P182" s="33">
        <f>IF(N182&lt;&gt;0,M182,0)</f>
        <v>0.221</v>
      </c>
    </row>
    <row r="183" spans="1:16" ht="12.75">
      <c r="A183" s="21">
        <v>39677</v>
      </c>
      <c r="B183" s="7" t="s">
        <v>76</v>
      </c>
      <c r="C183" s="33">
        <f>LEN(B183)</f>
        <v>4</v>
      </c>
      <c r="D183" t="str">
        <f>LEFT(B183,C183-2)</f>
        <v>0 </v>
      </c>
      <c r="E183" t="str">
        <f>SUBSTITUTE(D183,".",",",1)</f>
        <v>0 </v>
      </c>
      <c r="F183" s="33">
        <f>VALUE(E183)*0.001*$K$3</f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3">
        <f>SUM(G183:K183)</f>
        <v>0</v>
      </c>
      <c r="M183" s="33">
        <f>L183/1000</f>
        <v>0</v>
      </c>
      <c r="N183" s="33">
        <f>IF(N182+$F183-$M183&gt;$N$3,$N$3,IF(N182+$F183-$M183&lt;0,0,N182+$F183-$M183))</f>
        <v>3.641</v>
      </c>
      <c r="O183" s="33">
        <f>IF(N183=0,1,0)</f>
        <v>0</v>
      </c>
      <c r="P183" s="33">
        <f>IF(N183&lt;&gt;0,M183,0)</f>
        <v>0</v>
      </c>
    </row>
    <row r="184" spans="1:16" ht="12.75">
      <c r="A184" s="21">
        <v>39678</v>
      </c>
      <c r="B184" s="7" t="s">
        <v>76</v>
      </c>
      <c r="C184" s="33">
        <f>LEN(B184)</f>
        <v>4</v>
      </c>
      <c r="D184" t="str">
        <f>LEFT(B184,C184-2)</f>
        <v>0 </v>
      </c>
      <c r="E184" t="str">
        <f>SUBSTITUTE(D184,".",",",1)</f>
        <v>0 </v>
      </c>
      <c r="F184" s="33">
        <f>VALUE(E184)*0.001*$K$3</f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5</v>
      </c>
      <c r="L184" s="33">
        <f>SUM(G184:K184)</f>
        <v>5</v>
      </c>
      <c r="M184" s="33">
        <f>L184/1000</f>
        <v>0.005</v>
      </c>
      <c r="N184" s="33">
        <f>IF(N183+$F184-$M184&gt;$N$3,$N$3,IF(N183+$F184-$M184&lt;0,0,N183+$F184-$M184))</f>
        <v>3.636</v>
      </c>
      <c r="O184" s="33">
        <f>IF(N184=0,1,0)</f>
        <v>0</v>
      </c>
      <c r="P184" s="33">
        <f>IF(N184&lt;&gt;0,M184,0)</f>
        <v>0.005</v>
      </c>
    </row>
    <row r="185" spans="1:16" ht="12.75">
      <c r="A185" s="21">
        <v>39679</v>
      </c>
      <c r="B185" s="7" t="s">
        <v>76</v>
      </c>
      <c r="C185" s="33">
        <f>LEN(B185)</f>
        <v>4</v>
      </c>
      <c r="D185" t="str">
        <f>LEFT(B185,C185-2)</f>
        <v>0 </v>
      </c>
      <c r="E185" t="str">
        <f>SUBSTITUTE(D185,".",",",1)</f>
        <v>0 </v>
      </c>
      <c r="F185" s="33">
        <f>VALUE(E185)*0.001*$K$3</f>
        <v>0</v>
      </c>
      <c r="G185" s="31">
        <v>30</v>
      </c>
      <c r="H185" s="31">
        <v>0</v>
      </c>
      <c r="I185" s="31">
        <v>0</v>
      </c>
      <c r="J185" s="31">
        <v>0</v>
      </c>
      <c r="K185" s="31">
        <v>10</v>
      </c>
      <c r="L185" s="33">
        <f>SUM(G185:K185)</f>
        <v>40</v>
      </c>
      <c r="M185" s="33">
        <f>L185/1000</f>
        <v>0.04</v>
      </c>
      <c r="N185" s="33">
        <f>IF(N184+$F185-$M185&gt;$N$3,$N$3,IF(N184+$F185-$M185&lt;0,0,N184+$F185-$M185))</f>
        <v>3.596</v>
      </c>
      <c r="O185" s="33">
        <f>IF(N185=0,1,0)</f>
        <v>0</v>
      </c>
      <c r="P185" s="33">
        <f>IF(N185&lt;&gt;0,M185,0)</f>
        <v>0.04</v>
      </c>
    </row>
    <row r="186" spans="1:16" ht="12.75">
      <c r="A186" s="21">
        <v>39680</v>
      </c>
      <c r="B186" s="7" t="s">
        <v>76</v>
      </c>
      <c r="C186" s="33">
        <f>LEN(B186)</f>
        <v>4</v>
      </c>
      <c r="D186" t="str">
        <f>LEFT(B186,C186-2)</f>
        <v>0 </v>
      </c>
      <c r="E186" t="str">
        <f>SUBSTITUTE(D186,".",",",1)</f>
        <v>0 </v>
      </c>
      <c r="F186" s="33">
        <f>VALUE(E186)*0.001*$K$3</f>
        <v>0</v>
      </c>
      <c r="G186" s="31">
        <v>30</v>
      </c>
      <c r="H186" s="31">
        <v>41</v>
      </c>
      <c r="I186" s="31">
        <v>0</v>
      </c>
      <c r="J186" s="31">
        <v>0</v>
      </c>
      <c r="K186" s="31">
        <v>0</v>
      </c>
      <c r="L186" s="33">
        <f>SUM(G186:K186)</f>
        <v>71</v>
      </c>
      <c r="M186" s="33">
        <f>L186/1000</f>
        <v>0.071</v>
      </c>
      <c r="N186" s="33">
        <f>IF(N185+$F186-$M186&gt;$N$3,$N$3,IF(N185+$F186-$M186&lt;0,0,N185+$F186-$M186))</f>
        <v>3.525</v>
      </c>
      <c r="O186" s="33">
        <f>IF(N186=0,1,0)</f>
        <v>0</v>
      </c>
      <c r="P186" s="33">
        <f>IF(N186&lt;&gt;0,M186,0)</f>
        <v>0.071</v>
      </c>
    </row>
    <row r="187" spans="1:16" ht="12.75">
      <c r="A187" s="21">
        <v>39681</v>
      </c>
      <c r="B187" s="7" t="s">
        <v>586</v>
      </c>
      <c r="C187" s="33">
        <f>LEN(B187)</f>
        <v>4</v>
      </c>
      <c r="D187" t="str">
        <f>LEFT(B187,C187-2)</f>
        <v>7 </v>
      </c>
      <c r="E187" t="str">
        <f>SUBSTITUTE(D187,".",",",1)</f>
        <v>7 </v>
      </c>
      <c r="F187" s="33">
        <f>VALUE(E187)*0.001*$K$3</f>
        <v>0.875</v>
      </c>
      <c r="G187" s="31">
        <v>30</v>
      </c>
      <c r="H187" s="31">
        <v>37</v>
      </c>
      <c r="I187" s="31">
        <v>0</v>
      </c>
      <c r="J187" s="31">
        <v>0</v>
      </c>
      <c r="K187" s="31">
        <v>0</v>
      </c>
      <c r="L187" s="33">
        <f>SUM(G187:K187)</f>
        <v>67</v>
      </c>
      <c r="M187" s="33">
        <f>L187/1000</f>
        <v>0.067</v>
      </c>
      <c r="N187" s="33">
        <f>IF(N186+$F187-$M187&gt;$N$3,$N$3,IF(N186+$F187-$M187&lt;0,0,N186+$F187-$M187))</f>
        <v>4</v>
      </c>
      <c r="O187" s="33">
        <f>IF(N187=0,1,0)</f>
        <v>0</v>
      </c>
      <c r="P187" s="33">
        <f>IF(N187&lt;&gt;0,M187,0)</f>
        <v>0.067</v>
      </c>
    </row>
    <row r="188" spans="1:16" ht="12.75">
      <c r="A188" s="21">
        <v>39682</v>
      </c>
      <c r="B188" s="7" t="s">
        <v>496</v>
      </c>
      <c r="C188" s="33">
        <f>LEN(B188)</f>
        <v>4</v>
      </c>
      <c r="D188" t="str">
        <f>LEFT(B188,C188-2)</f>
        <v>8 </v>
      </c>
      <c r="E188" t="str">
        <f>SUBSTITUTE(D188,".",",",1)</f>
        <v>8 </v>
      </c>
      <c r="F188" s="33">
        <f>VALUE(E188)*0.001*$K$3</f>
        <v>1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3">
        <f>SUM(G188:K188)</f>
        <v>0</v>
      </c>
      <c r="M188" s="33">
        <f>L188/1000</f>
        <v>0</v>
      </c>
      <c r="N188" s="33">
        <f>IF(N187+$F188-$M188&gt;$N$3,$N$3,IF(N187+$F188-$M188&lt;0,0,N187+$F188-$M188))</f>
        <v>4</v>
      </c>
      <c r="O188" s="33">
        <f>IF(N188=0,1,0)</f>
        <v>0</v>
      </c>
      <c r="P188" s="33">
        <f>IF(N188&lt;&gt;0,M188,0)</f>
        <v>0</v>
      </c>
    </row>
    <row r="189" spans="1:16" ht="12.75">
      <c r="A189" s="21">
        <v>39683</v>
      </c>
      <c r="B189" s="7" t="s">
        <v>76</v>
      </c>
      <c r="C189" s="33">
        <f>LEN(B189)</f>
        <v>4</v>
      </c>
      <c r="D189" t="str">
        <f>LEFT(B189,C189-2)</f>
        <v>0 </v>
      </c>
      <c r="E189" t="str">
        <f>SUBSTITUTE(D189,".",",",1)</f>
        <v>0 </v>
      </c>
      <c r="F189" s="33">
        <f>VALUE(E189)*0.001*$K$3</f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3">
        <f>SUM(G189:K189)</f>
        <v>0</v>
      </c>
      <c r="M189" s="33">
        <f>L189/1000</f>
        <v>0</v>
      </c>
      <c r="N189" s="33">
        <f>IF(N188+$F189-$M189&gt;$N$3,$N$3,IF(N188+$F189-$M189&lt;0,0,N188+$F189-$M189))</f>
        <v>4</v>
      </c>
      <c r="O189" s="33">
        <f>IF(N189=0,1,0)</f>
        <v>0</v>
      </c>
      <c r="P189" s="33">
        <f>IF(N189&lt;&gt;0,M189,0)</f>
        <v>0</v>
      </c>
    </row>
    <row r="190" spans="1:16" ht="12.75">
      <c r="A190" s="21">
        <v>39684</v>
      </c>
      <c r="B190" s="7" t="s">
        <v>76</v>
      </c>
      <c r="C190" s="33">
        <f>LEN(B190)</f>
        <v>4</v>
      </c>
      <c r="D190" t="str">
        <f>LEFT(B190,C190-2)</f>
        <v>0 </v>
      </c>
      <c r="E190" t="str">
        <f>SUBSTITUTE(D190,".",",",1)</f>
        <v>0 </v>
      </c>
      <c r="F190" s="33">
        <f>VALUE(E190)*0.001*$K$3</f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3">
        <f>SUM(G190:K190)</f>
        <v>0</v>
      </c>
      <c r="M190" s="33">
        <f>L190/1000</f>
        <v>0</v>
      </c>
      <c r="N190" s="33">
        <f>IF(N189+$F190-$M190&gt;$N$3,$N$3,IF(N189+$F190-$M190&lt;0,0,N189+$F190-$M190))</f>
        <v>4</v>
      </c>
      <c r="O190" s="33">
        <f>IF(N190=0,1,0)</f>
        <v>0</v>
      </c>
      <c r="P190" s="33">
        <f>IF(N190&lt;&gt;0,M190,0)</f>
        <v>0</v>
      </c>
    </row>
    <row r="191" spans="1:16" ht="12.75">
      <c r="A191" s="21">
        <v>39685</v>
      </c>
      <c r="B191" s="7" t="s">
        <v>76</v>
      </c>
      <c r="C191" s="33">
        <f>LEN(B191)</f>
        <v>4</v>
      </c>
      <c r="D191" t="str">
        <f>LEFT(B191,C191-2)</f>
        <v>0 </v>
      </c>
      <c r="E191" t="str">
        <f>SUBSTITUTE(D191,".",",",1)</f>
        <v>0 </v>
      </c>
      <c r="F191" s="33">
        <f>VALUE(E191)*0.001*$K$3</f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3">
        <f>SUM(G191:K191)</f>
        <v>0</v>
      </c>
      <c r="M191" s="33">
        <f>L191/1000</f>
        <v>0</v>
      </c>
      <c r="N191" s="33">
        <f>IF(N190+$F191-$M191&gt;$N$3,$N$3,IF(N190+$F191-$M191&lt;0,0,N190+$F191-$M191))</f>
        <v>4</v>
      </c>
      <c r="O191" s="33">
        <f>IF(N191=0,1,0)</f>
        <v>0</v>
      </c>
      <c r="P191" s="33">
        <f>IF(N191&lt;&gt;0,M191,0)</f>
        <v>0</v>
      </c>
    </row>
    <row r="192" spans="1:16" ht="12.75">
      <c r="A192" s="21">
        <v>39686</v>
      </c>
      <c r="B192" s="7" t="s">
        <v>76</v>
      </c>
      <c r="C192" s="33">
        <f>LEN(B192)</f>
        <v>4</v>
      </c>
      <c r="D192" t="str">
        <f>LEFT(B192,C192-2)</f>
        <v>0 </v>
      </c>
      <c r="E192" t="str">
        <f>SUBSTITUTE(D192,".",",",1)</f>
        <v>0 </v>
      </c>
      <c r="F192" s="33">
        <f>VALUE(E192)*0.001*$K$3</f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3">
        <f>SUM(G192:K192)</f>
        <v>0</v>
      </c>
      <c r="M192" s="33">
        <f>L192/1000</f>
        <v>0</v>
      </c>
      <c r="N192" s="33">
        <f>IF(N191+$F192-$M192&gt;$N$3,$N$3,IF(N191+$F192-$M192&lt;0,0,N191+$F192-$M192))</f>
        <v>4</v>
      </c>
      <c r="O192" s="33">
        <f>IF(N192=0,1,0)</f>
        <v>0</v>
      </c>
      <c r="P192" s="33">
        <f>IF(N192&lt;&gt;0,M192,0)</f>
        <v>0</v>
      </c>
    </row>
    <row r="193" spans="1:16" ht="12.75">
      <c r="A193" s="21">
        <v>39687</v>
      </c>
      <c r="B193" s="7" t="s">
        <v>76</v>
      </c>
      <c r="C193" s="33">
        <f>LEN(B193)</f>
        <v>4</v>
      </c>
      <c r="D193" t="str">
        <f>LEFT(B193,C193-2)</f>
        <v>0 </v>
      </c>
      <c r="E193" t="str">
        <f>SUBSTITUTE(D193,".",",",1)</f>
        <v>0 </v>
      </c>
      <c r="F193" s="33">
        <f>VALUE(E193)*0.001*$K$3</f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3">
        <f>SUM(G193:K193)</f>
        <v>0</v>
      </c>
      <c r="M193" s="33">
        <f>L193/1000</f>
        <v>0</v>
      </c>
      <c r="N193" s="33">
        <f>IF(N192+$F193-$M193&gt;$N$3,$N$3,IF(N192+$F193-$M193&lt;0,0,N192+$F193-$M193))</f>
        <v>4</v>
      </c>
      <c r="O193" s="33">
        <f>IF(N193=0,1,0)</f>
        <v>0</v>
      </c>
      <c r="P193" s="33">
        <f>IF(N193&lt;&gt;0,M193,0)</f>
        <v>0</v>
      </c>
    </row>
    <row r="194" spans="1:16" ht="12.75">
      <c r="A194" s="21">
        <v>39688</v>
      </c>
      <c r="B194" s="7" t="s">
        <v>76</v>
      </c>
      <c r="C194" s="33">
        <f>LEN(B194)</f>
        <v>4</v>
      </c>
      <c r="D194" t="str">
        <f>LEFT(B194,C194-2)</f>
        <v>0 </v>
      </c>
      <c r="E194" t="str">
        <f>SUBSTITUTE(D194,".",",",1)</f>
        <v>0 </v>
      </c>
      <c r="F194" s="33">
        <f>VALUE(E194)*0.001*$K$3</f>
        <v>0</v>
      </c>
      <c r="G194" s="31">
        <v>11</v>
      </c>
      <c r="H194" s="31">
        <v>0</v>
      </c>
      <c r="I194" s="31">
        <v>0</v>
      </c>
      <c r="J194" s="31">
        <v>0</v>
      </c>
      <c r="K194" s="31">
        <v>0</v>
      </c>
      <c r="L194" s="33">
        <f>SUM(G194:K194)</f>
        <v>11</v>
      </c>
      <c r="M194" s="33">
        <f>L194/1000</f>
        <v>0.011</v>
      </c>
      <c r="N194" s="33">
        <f>IF(N193+$F194-$M194&gt;$N$3,$N$3,IF(N193+$F194-$M194&lt;0,0,N193+$F194-$M194))</f>
        <v>3.989</v>
      </c>
      <c r="O194" s="33">
        <f>IF(N194=0,1,0)</f>
        <v>0</v>
      </c>
      <c r="P194" s="33">
        <f>IF(N194&lt;&gt;0,M194,0)</f>
        <v>0.011</v>
      </c>
    </row>
    <row r="195" spans="1:16" ht="12.75">
      <c r="A195" s="21">
        <v>39689</v>
      </c>
      <c r="B195" s="7" t="s">
        <v>76</v>
      </c>
      <c r="C195" s="33">
        <f>LEN(B195)</f>
        <v>4</v>
      </c>
      <c r="D195" t="str">
        <f>LEFT(B195,C195-2)</f>
        <v>0 </v>
      </c>
      <c r="E195" t="str">
        <f>SUBSTITUTE(D195,".",",",1)</f>
        <v>0 </v>
      </c>
      <c r="F195" s="33">
        <f>VALUE(E195)*0.001*$K$3</f>
        <v>0</v>
      </c>
      <c r="G195" s="31">
        <v>30</v>
      </c>
      <c r="H195" s="31">
        <v>0</v>
      </c>
      <c r="I195" s="31">
        <v>0</v>
      </c>
      <c r="J195" s="31">
        <v>0</v>
      </c>
      <c r="K195" s="31">
        <v>31</v>
      </c>
      <c r="L195" s="33">
        <f>SUM(G195:K195)</f>
        <v>61</v>
      </c>
      <c r="M195" s="33">
        <f>L195/1000</f>
        <v>0.061</v>
      </c>
      <c r="N195" s="33">
        <f>IF(N194+$F195-$M195&gt;$N$3,$N$3,IF(N194+$F195-$M195&lt;0,0,N194+$F195-$M195))</f>
        <v>3.928</v>
      </c>
      <c r="O195" s="33">
        <f>IF(N195=0,1,0)</f>
        <v>0</v>
      </c>
      <c r="P195" s="33">
        <f>IF(N195&lt;&gt;0,M195,0)</f>
        <v>0.061</v>
      </c>
    </row>
    <row r="196" spans="1:16" ht="12.75">
      <c r="A196" s="21">
        <v>39690</v>
      </c>
      <c r="B196" s="7" t="s">
        <v>76</v>
      </c>
      <c r="C196" s="33">
        <f>LEN(B196)</f>
        <v>4</v>
      </c>
      <c r="D196" t="str">
        <f>LEFT(B196,C196-2)</f>
        <v>0 </v>
      </c>
      <c r="E196" t="str">
        <f>SUBSTITUTE(D196,".",",",1)</f>
        <v>0 </v>
      </c>
      <c r="F196" s="33">
        <f>VALUE(E196)*0.001*$K$3</f>
        <v>0</v>
      </c>
      <c r="G196" s="31">
        <v>30</v>
      </c>
      <c r="H196" s="31">
        <v>60</v>
      </c>
      <c r="I196" s="31">
        <v>0</v>
      </c>
      <c r="J196" s="31">
        <v>0</v>
      </c>
      <c r="K196" s="31">
        <v>28</v>
      </c>
      <c r="L196" s="33">
        <f>SUM(G196:K196)</f>
        <v>118</v>
      </c>
      <c r="M196" s="33">
        <f>L196/1000</f>
        <v>0.118</v>
      </c>
      <c r="N196" s="33">
        <f>IF(N195+$F196-$M196&gt;$N$3,$N$3,IF(N195+$F196-$M196&lt;0,0,N195+$F196-$M196))</f>
        <v>3.81</v>
      </c>
      <c r="O196" s="33">
        <f>IF(N196=0,1,0)</f>
        <v>0</v>
      </c>
      <c r="P196" s="33">
        <f>IF(N196&lt;&gt;0,M196,0)</f>
        <v>0.118</v>
      </c>
    </row>
    <row r="197" spans="1:16" ht="12.75">
      <c r="A197" s="21">
        <v>39691</v>
      </c>
      <c r="B197" s="7" t="s">
        <v>76</v>
      </c>
      <c r="C197" s="33">
        <f>LEN(B197)</f>
        <v>4</v>
      </c>
      <c r="D197" t="str">
        <f>LEFT(B197,C197-2)</f>
        <v>0 </v>
      </c>
      <c r="E197" t="str">
        <f>SUBSTITUTE(D197,".",",",1)</f>
        <v>0 </v>
      </c>
      <c r="F197" s="33">
        <f>VALUE(E197)*0.001*$K$3</f>
        <v>0</v>
      </c>
      <c r="G197" s="31">
        <v>30</v>
      </c>
      <c r="H197" s="31">
        <v>62</v>
      </c>
      <c r="I197" s="31">
        <v>0</v>
      </c>
      <c r="J197" s="31">
        <v>0</v>
      </c>
      <c r="K197" s="31">
        <v>0</v>
      </c>
      <c r="L197" s="33">
        <f>SUM(G197:K197)</f>
        <v>92</v>
      </c>
      <c r="M197" s="33">
        <f>L197/1000</f>
        <v>0.092</v>
      </c>
      <c r="N197" s="33">
        <f>IF(N196+$F197-$M197&gt;$N$3,$N$3,IF(N196+$F197-$M197&lt;0,0,N196+$F197-$M197))</f>
        <v>3.718</v>
      </c>
      <c r="O197" s="33">
        <f>IF(N197=0,1,0)</f>
        <v>0</v>
      </c>
      <c r="P197" s="33">
        <f>IF(N197&lt;&gt;0,M197,0)</f>
        <v>0.092</v>
      </c>
    </row>
    <row r="198" spans="1:16" ht="12.75">
      <c r="A198" s="21">
        <v>39692</v>
      </c>
      <c r="B198" s="37" t="s">
        <v>95</v>
      </c>
      <c r="C198" s="33">
        <f>LEN(B198)</f>
        <v>6</v>
      </c>
      <c r="D198" t="str">
        <f>LEFT(B198,C198-2)</f>
        <v>0.2 </v>
      </c>
      <c r="E198" t="str">
        <f>SUBSTITUTE(D198,".",",",1)</f>
        <v>0,2 </v>
      </c>
      <c r="F198" s="33">
        <f>VALUE(E198)*0.001*$K$3</f>
        <v>0.025</v>
      </c>
      <c r="G198" s="31">
        <v>30</v>
      </c>
      <c r="H198" s="31">
        <v>0</v>
      </c>
      <c r="I198" s="31">
        <v>0</v>
      </c>
      <c r="J198" s="31">
        <v>0</v>
      </c>
      <c r="K198" s="31">
        <v>25</v>
      </c>
      <c r="L198" s="33">
        <f>SUM(G198:K198)</f>
        <v>55</v>
      </c>
      <c r="M198" s="33">
        <f>L198/1000</f>
        <v>0.055</v>
      </c>
      <c r="N198" s="33">
        <f>IF(N197+$F198-$M198&gt;$N$3,$N$3,IF(N197+$F198-$M198&lt;0,0,N197+$F198-$M198))</f>
        <v>3.6879999999999997</v>
      </c>
      <c r="O198" s="33">
        <f>IF(N198=0,1,0)</f>
        <v>0</v>
      </c>
      <c r="P198" s="33">
        <f>IF(N198&lt;&gt;0,M198,0)</f>
        <v>0.055</v>
      </c>
    </row>
    <row r="199" spans="1:16" ht="12.75">
      <c r="A199" s="21">
        <v>39693</v>
      </c>
      <c r="B199" s="37" t="s">
        <v>202</v>
      </c>
      <c r="C199" s="33">
        <f>LEN(B199)</f>
        <v>6</v>
      </c>
      <c r="D199" t="str">
        <f>LEFT(B199,C199-2)</f>
        <v>5.6 </v>
      </c>
      <c r="E199" t="str">
        <f>SUBSTITUTE(D199,".",",",1)</f>
        <v>5,6 </v>
      </c>
      <c r="F199" s="33">
        <f>VALUE(E199)*0.001*$K$3</f>
        <v>0.7</v>
      </c>
      <c r="G199" s="31">
        <v>30</v>
      </c>
      <c r="H199" s="31">
        <v>0</v>
      </c>
      <c r="I199" s="31">
        <v>0</v>
      </c>
      <c r="J199" s="31">
        <v>0</v>
      </c>
      <c r="K199" s="31">
        <v>34</v>
      </c>
      <c r="L199" s="33">
        <f>SUM(G199:K199)</f>
        <v>64</v>
      </c>
      <c r="M199" s="33">
        <f>L199/1000</f>
        <v>0.064</v>
      </c>
      <c r="N199" s="33">
        <f>IF(N198+$F199-$M199&gt;$N$3,$N$3,IF(N198+$F199-$M199&lt;0,0,N198+$F199-$M199))</f>
        <v>4</v>
      </c>
      <c r="O199" s="33">
        <f>IF(N199=0,1,0)</f>
        <v>0</v>
      </c>
      <c r="P199" s="33">
        <f>IF(N199&lt;&gt;0,M199,0)</f>
        <v>0.064</v>
      </c>
    </row>
    <row r="200" spans="1:16" ht="12.75">
      <c r="A200" s="21">
        <v>39694</v>
      </c>
      <c r="B200" s="37" t="s">
        <v>76</v>
      </c>
      <c r="C200" s="33">
        <f>LEN(B200)</f>
        <v>4</v>
      </c>
      <c r="D200" t="str">
        <f>LEFT(B200,C200-2)</f>
        <v>0 </v>
      </c>
      <c r="E200" t="str">
        <f>SUBSTITUTE(D200,".",",",1)</f>
        <v>0 </v>
      </c>
      <c r="F200" s="33">
        <f>VALUE(E200)*0.001*$K$3</f>
        <v>0</v>
      </c>
      <c r="G200" s="31">
        <v>30</v>
      </c>
      <c r="H200" s="31">
        <v>60</v>
      </c>
      <c r="I200" s="31">
        <v>0</v>
      </c>
      <c r="J200" s="31">
        <v>0</v>
      </c>
      <c r="K200" s="31">
        <v>13</v>
      </c>
      <c r="L200" s="33">
        <f>SUM(G200:K200)</f>
        <v>103</v>
      </c>
      <c r="M200" s="33">
        <f>L200/1000</f>
        <v>0.103</v>
      </c>
      <c r="N200" s="33">
        <f>IF(N199+$F200-$M200&gt;$N$3,$N$3,IF(N199+$F200-$M200&lt;0,0,N199+$F200-$M200))</f>
        <v>3.897</v>
      </c>
      <c r="O200" s="33">
        <f>IF(N200=0,1,0)</f>
        <v>0</v>
      </c>
      <c r="P200" s="33">
        <f>IF(N200&lt;&gt;0,M200,0)</f>
        <v>0.103</v>
      </c>
    </row>
    <row r="201" spans="1:16" ht="12.75">
      <c r="A201" s="21">
        <v>39695</v>
      </c>
      <c r="B201" s="37" t="s">
        <v>271</v>
      </c>
      <c r="C201" s="33">
        <f>LEN(B201)</f>
        <v>6</v>
      </c>
      <c r="D201" t="str">
        <f>LEFT(B201,C201-2)</f>
        <v>4.4 </v>
      </c>
      <c r="E201" t="str">
        <f>SUBSTITUTE(D201,".",",",1)</f>
        <v>4,4 </v>
      </c>
      <c r="F201" s="33">
        <f>VALUE(E201)*0.001*$K$3</f>
        <v>0.55</v>
      </c>
      <c r="G201" s="31">
        <v>30</v>
      </c>
      <c r="H201" s="31">
        <v>0</v>
      </c>
      <c r="I201" s="31">
        <v>0</v>
      </c>
      <c r="J201" s="31">
        <v>0</v>
      </c>
      <c r="K201" s="31">
        <v>6</v>
      </c>
      <c r="L201" s="33">
        <f>SUM(G201:K201)</f>
        <v>36</v>
      </c>
      <c r="M201" s="33">
        <f>L201/1000</f>
        <v>0.036</v>
      </c>
      <c r="N201" s="33">
        <f>IF(N200+$F201-$M201&gt;$N$3,$N$3,IF(N200+$F201-$M201&lt;0,0,N200+$F201-$M201))</f>
        <v>4</v>
      </c>
      <c r="O201" s="33">
        <f>IF(N201=0,1,0)</f>
        <v>0</v>
      </c>
      <c r="P201" s="33">
        <f>IF(N201&lt;&gt;0,M201,0)</f>
        <v>0.036</v>
      </c>
    </row>
    <row r="202" spans="1:16" ht="12.75">
      <c r="A202" s="21">
        <v>39696</v>
      </c>
      <c r="B202" s="37" t="s">
        <v>594</v>
      </c>
      <c r="C202" s="33">
        <f>LEN(B202)</f>
        <v>5</v>
      </c>
      <c r="D202" t="str">
        <f>LEFT(B202,C202-2)</f>
        <v>22 </v>
      </c>
      <c r="E202" t="str">
        <f>SUBSTITUTE(D202,".",",",1)</f>
        <v>22 </v>
      </c>
      <c r="F202" s="33">
        <f>VALUE(E202)*0.001*$K$3</f>
        <v>2.75</v>
      </c>
      <c r="G202" s="31">
        <v>30</v>
      </c>
      <c r="H202" s="31">
        <v>60</v>
      </c>
      <c r="I202" s="31">
        <v>0</v>
      </c>
      <c r="J202" s="31">
        <v>28</v>
      </c>
      <c r="K202" s="31">
        <v>51</v>
      </c>
      <c r="L202" s="33">
        <f>SUM(G202:K202)</f>
        <v>169</v>
      </c>
      <c r="M202" s="33">
        <f>L202/1000</f>
        <v>0.169</v>
      </c>
      <c r="N202" s="33">
        <f>IF(N201+$F202-$M202&gt;$N$3,$N$3,IF(N201+$F202-$M202&lt;0,0,N201+$F202-$M202))</f>
        <v>4</v>
      </c>
      <c r="O202" s="33">
        <f>IF(N202=0,1,0)</f>
        <v>0</v>
      </c>
      <c r="P202" s="33">
        <f>IF(N202&lt;&gt;0,M202,0)</f>
        <v>0.169</v>
      </c>
    </row>
    <row r="203" spans="1:16" ht="12.75">
      <c r="A203" s="21">
        <v>39697</v>
      </c>
      <c r="B203" s="37" t="s">
        <v>139</v>
      </c>
      <c r="C203" s="33">
        <f>LEN(B203)</f>
        <v>6</v>
      </c>
      <c r="D203" t="str">
        <f>LEFT(B203,C203-2)</f>
        <v>2.8 </v>
      </c>
      <c r="E203" t="str">
        <f>SUBSTITUTE(D203,".",",",1)</f>
        <v>2,8 </v>
      </c>
      <c r="F203" s="33">
        <f>VALUE(E203)*0.001*$K$3</f>
        <v>0.35</v>
      </c>
      <c r="G203" s="31">
        <v>30</v>
      </c>
      <c r="H203" s="31">
        <v>0</v>
      </c>
      <c r="I203" s="31">
        <v>0</v>
      </c>
      <c r="J203" s="31">
        <v>0</v>
      </c>
      <c r="K203" s="31">
        <v>7</v>
      </c>
      <c r="L203" s="33">
        <f>SUM(G203:K203)</f>
        <v>37</v>
      </c>
      <c r="M203" s="33">
        <f>L203/1000</f>
        <v>0.037</v>
      </c>
      <c r="N203" s="33">
        <f>IF(N202+$F203-$M203&gt;$N$3,$N$3,IF(N202+$F203-$M203&lt;0,0,N202+$F203-$M203))</f>
        <v>4</v>
      </c>
      <c r="O203" s="33">
        <f>IF(N203=0,1,0)</f>
        <v>0</v>
      </c>
      <c r="P203" s="33">
        <f>IF(N203&lt;&gt;0,M203,0)</f>
        <v>0.037</v>
      </c>
    </row>
    <row r="204" spans="1:16" ht="12.75">
      <c r="A204" s="21">
        <v>39698</v>
      </c>
      <c r="B204" s="37" t="s">
        <v>128</v>
      </c>
      <c r="C204" s="33">
        <f>LEN(B204)</f>
        <v>6</v>
      </c>
      <c r="D204" t="str">
        <f>LEFT(B204,C204-2)</f>
        <v>1.4 </v>
      </c>
      <c r="E204" t="str">
        <f>SUBSTITUTE(D204,".",",",1)</f>
        <v>1,4 </v>
      </c>
      <c r="F204" s="33">
        <f>VALUE(E204)*0.001*$K$3</f>
        <v>0.175</v>
      </c>
      <c r="G204" s="31">
        <v>30</v>
      </c>
      <c r="H204" s="31">
        <v>0</v>
      </c>
      <c r="I204" s="31">
        <v>140</v>
      </c>
      <c r="J204" s="31">
        <v>0</v>
      </c>
      <c r="K204" s="31">
        <v>0</v>
      </c>
      <c r="L204" s="33">
        <f>SUM(G204:K204)</f>
        <v>170</v>
      </c>
      <c r="M204" s="33">
        <f>L204/1000</f>
        <v>0.17</v>
      </c>
      <c r="N204" s="33">
        <f>IF(N203+$F204-$M204&gt;$N$3,$N$3,IF(N203+$F204-$M204&lt;0,0,N203+$F204-$M204))</f>
        <v>4</v>
      </c>
      <c r="O204" s="33">
        <f>IF(N204=0,1,0)</f>
        <v>0</v>
      </c>
      <c r="P204" s="33">
        <f>IF(N204&lt;&gt;0,M204,0)</f>
        <v>0.17</v>
      </c>
    </row>
    <row r="205" spans="1:16" ht="12.75">
      <c r="A205" s="21">
        <v>39699</v>
      </c>
      <c r="B205" s="37" t="s">
        <v>76</v>
      </c>
      <c r="C205" s="33">
        <f>LEN(B205)</f>
        <v>4</v>
      </c>
      <c r="D205" t="str">
        <f>LEFT(B205,C205-2)</f>
        <v>0 </v>
      </c>
      <c r="E205" t="str">
        <f>SUBSTITUTE(D205,".",",",1)</f>
        <v>0 </v>
      </c>
      <c r="F205" s="33">
        <f>VALUE(E205)*0.001*$K$3</f>
        <v>0</v>
      </c>
      <c r="G205" s="31">
        <v>30</v>
      </c>
      <c r="H205" s="31">
        <v>0</v>
      </c>
      <c r="I205" s="31">
        <v>0</v>
      </c>
      <c r="J205" s="31">
        <v>0</v>
      </c>
      <c r="K205" s="31">
        <v>7</v>
      </c>
      <c r="L205" s="33">
        <f>SUM(G205:K205)</f>
        <v>37</v>
      </c>
      <c r="M205" s="33">
        <f>L205/1000</f>
        <v>0.037</v>
      </c>
      <c r="N205" s="33">
        <f>IF(N204+$F205-$M205&gt;$N$3,$N$3,IF(N204+$F205-$M205&lt;0,0,N204+$F205-$M205))</f>
        <v>3.963</v>
      </c>
      <c r="O205" s="33">
        <f>IF(N205=0,1,0)</f>
        <v>0</v>
      </c>
      <c r="P205" s="33">
        <f>IF(N205&lt;&gt;0,M205,0)</f>
        <v>0.037</v>
      </c>
    </row>
    <row r="206" spans="1:16" ht="12.75">
      <c r="A206" s="21">
        <v>39700</v>
      </c>
      <c r="B206" s="37" t="s">
        <v>95</v>
      </c>
      <c r="C206" s="33">
        <f>LEN(B206)</f>
        <v>6</v>
      </c>
      <c r="D206" t="str">
        <f>LEFT(B206,C206-2)</f>
        <v>0.2 </v>
      </c>
      <c r="E206" t="str">
        <f>SUBSTITUTE(D206,".",",",1)</f>
        <v>0,2 </v>
      </c>
      <c r="F206" s="33">
        <f>VALUE(E206)*0.001*$K$3</f>
        <v>0.025</v>
      </c>
      <c r="G206" s="31">
        <v>30</v>
      </c>
      <c r="H206" s="31">
        <v>40</v>
      </c>
      <c r="I206" s="31">
        <v>0</v>
      </c>
      <c r="J206" s="31">
        <v>0</v>
      </c>
      <c r="K206" s="31">
        <v>2</v>
      </c>
      <c r="L206" s="33">
        <f>SUM(G206:K206)</f>
        <v>72</v>
      </c>
      <c r="M206" s="33">
        <f>L206/1000</f>
        <v>0.072</v>
      </c>
      <c r="N206" s="33">
        <f>IF(N205+$F206-$M206&gt;$N$3,$N$3,IF(N205+$F206-$M206&lt;0,0,N205+$F206-$M206))</f>
        <v>3.916</v>
      </c>
      <c r="O206" s="33">
        <f>IF(N206=0,1,0)</f>
        <v>0</v>
      </c>
      <c r="P206" s="33">
        <f>IF(N206&lt;&gt;0,M206,0)</f>
        <v>0.072</v>
      </c>
    </row>
    <row r="207" spans="1:16" ht="12.75">
      <c r="A207" s="21">
        <v>39701</v>
      </c>
      <c r="B207" s="37" t="s">
        <v>76</v>
      </c>
      <c r="C207" s="33">
        <f>LEN(B207)</f>
        <v>4</v>
      </c>
      <c r="D207" t="str">
        <f>LEFT(B207,C207-2)</f>
        <v>0 </v>
      </c>
      <c r="E207" t="str">
        <f>SUBSTITUTE(D207,".",",",1)</f>
        <v>0 </v>
      </c>
      <c r="F207" s="33">
        <f>VALUE(E207)*0.001*$K$3</f>
        <v>0</v>
      </c>
      <c r="G207" s="31">
        <v>30</v>
      </c>
      <c r="H207" s="31">
        <v>0</v>
      </c>
      <c r="I207" s="31">
        <v>0</v>
      </c>
      <c r="J207" s="31">
        <v>0</v>
      </c>
      <c r="K207" s="31">
        <v>5</v>
      </c>
      <c r="L207" s="33">
        <f>SUM(G207:K207)</f>
        <v>35</v>
      </c>
      <c r="M207" s="33">
        <f>L207/1000</f>
        <v>0.035</v>
      </c>
      <c r="N207" s="33">
        <f>IF(N206+$F207-$M207&gt;$N$3,$N$3,IF(N206+$F207-$M207&lt;0,0,N206+$F207-$M207))</f>
        <v>3.881</v>
      </c>
      <c r="O207" s="33">
        <f>IF(N207=0,1,0)</f>
        <v>0</v>
      </c>
      <c r="P207" s="33">
        <f>IF(N207&lt;&gt;0,M207,0)</f>
        <v>0.035</v>
      </c>
    </row>
    <row r="208" spans="1:16" ht="12.75">
      <c r="A208" s="21">
        <v>39702</v>
      </c>
      <c r="B208" s="37" t="s">
        <v>76</v>
      </c>
      <c r="C208" s="33">
        <f>LEN(B208)</f>
        <v>4</v>
      </c>
      <c r="D208" t="str">
        <f>LEFT(B208,C208-2)</f>
        <v>0 </v>
      </c>
      <c r="E208" t="str">
        <f>SUBSTITUTE(D208,".",",",1)</f>
        <v>0 </v>
      </c>
      <c r="F208" s="33">
        <f>VALUE(E208)*0.001*$K$3</f>
        <v>0</v>
      </c>
      <c r="G208" s="31">
        <v>30</v>
      </c>
      <c r="H208" s="31">
        <v>59</v>
      </c>
      <c r="I208" s="31">
        <v>0</v>
      </c>
      <c r="J208" s="31">
        <v>0</v>
      </c>
      <c r="K208" s="31">
        <v>0</v>
      </c>
      <c r="L208" s="33">
        <f>SUM(G208:K208)</f>
        <v>89</v>
      </c>
      <c r="M208" s="33">
        <f>L208/1000</f>
        <v>0.089</v>
      </c>
      <c r="N208" s="33">
        <f>IF(N207+$F208-$M208&gt;$N$3,$N$3,IF(N207+$F208-$M208&lt;0,0,N207+$F208-$M208))</f>
        <v>3.792</v>
      </c>
      <c r="O208" s="33">
        <f>IF(N208=0,1,0)</f>
        <v>0</v>
      </c>
      <c r="P208" s="33">
        <f>IF(N208&lt;&gt;0,M208,0)</f>
        <v>0.089</v>
      </c>
    </row>
    <row r="209" spans="1:16" ht="12.75">
      <c r="A209" s="21">
        <v>39703</v>
      </c>
      <c r="B209" s="37" t="s">
        <v>164</v>
      </c>
      <c r="C209" s="33">
        <f>LEN(B209)</f>
        <v>4</v>
      </c>
      <c r="D209" t="str">
        <f>LEFT(B209,C209-2)</f>
        <v>2 </v>
      </c>
      <c r="E209" t="str">
        <f>SUBSTITUTE(D209,".",",",1)</f>
        <v>2 </v>
      </c>
      <c r="F209" s="33">
        <f>VALUE(E209)*0.001*$K$3</f>
        <v>0.25</v>
      </c>
      <c r="G209" s="31">
        <v>30</v>
      </c>
      <c r="H209" s="31">
        <v>0</v>
      </c>
      <c r="I209" s="31">
        <v>0</v>
      </c>
      <c r="J209" s="31">
        <v>28</v>
      </c>
      <c r="K209" s="31">
        <v>55</v>
      </c>
      <c r="L209" s="33">
        <f>SUM(G209:K209)</f>
        <v>113</v>
      </c>
      <c r="M209" s="33">
        <f>L209/1000</f>
        <v>0.113</v>
      </c>
      <c r="N209" s="33">
        <f>IF(N208+$F209-$M209&gt;$N$3,$N$3,IF(N208+$F209-$M209&lt;0,0,N208+$F209-$M209))</f>
        <v>3.929</v>
      </c>
      <c r="O209" s="33">
        <f>IF(N209=0,1,0)</f>
        <v>0</v>
      </c>
      <c r="P209" s="33">
        <f>IF(N209&lt;&gt;0,M209,0)</f>
        <v>0.113</v>
      </c>
    </row>
    <row r="210" spans="1:16" ht="12.75">
      <c r="A210" s="21">
        <v>39704</v>
      </c>
      <c r="B210" s="37" t="s">
        <v>76</v>
      </c>
      <c r="C210" s="33">
        <f>LEN(B210)</f>
        <v>4</v>
      </c>
      <c r="D210" t="str">
        <f>LEFT(B210,C210-2)</f>
        <v>0 </v>
      </c>
      <c r="E210" t="str">
        <f>SUBSTITUTE(D210,".",",",1)</f>
        <v>0 </v>
      </c>
      <c r="F210" s="33">
        <f>VALUE(E210)*0.001*$K$3</f>
        <v>0</v>
      </c>
      <c r="G210" s="31">
        <v>30</v>
      </c>
      <c r="H210" s="31">
        <v>0</v>
      </c>
      <c r="I210" s="31">
        <v>140</v>
      </c>
      <c r="J210" s="31">
        <v>0</v>
      </c>
      <c r="K210" s="31">
        <v>17</v>
      </c>
      <c r="L210" s="33">
        <f>SUM(G210:K210)</f>
        <v>187</v>
      </c>
      <c r="M210" s="33">
        <f>L210/1000</f>
        <v>0.187</v>
      </c>
      <c r="N210" s="33">
        <f>IF(N209+$F210-$M210&gt;$N$3,$N$3,IF(N209+$F210-$M210&lt;0,0,N209+$F210-$M210))</f>
        <v>3.742</v>
      </c>
      <c r="O210" s="33">
        <f>IF(N210=0,1,0)</f>
        <v>0</v>
      </c>
      <c r="P210" s="33">
        <f>IF(N210&lt;&gt;0,M210,0)</f>
        <v>0.187</v>
      </c>
    </row>
    <row r="211" spans="1:16" ht="12.75">
      <c r="A211" s="21">
        <v>39705</v>
      </c>
      <c r="B211" s="37" t="s">
        <v>76</v>
      </c>
      <c r="C211" s="33">
        <f>LEN(B211)</f>
        <v>4</v>
      </c>
      <c r="D211" t="str">
        <f>LEFT(B211,C211-2)</f>
        <v>0 </v>
      </c>
      <c r="E211" t="str">
        <f>SUBSTITUTE(D211,".",",",1)</f>
        <v>0 </v>
      </c>
      <c r="F211" s="33">
        <f>VALUE(E211)*0.001*$K$3</f>
        <v>0</v>
      </c>
      <c r="G211" s="31">
        <v>30</v>
      </c>
      <c r="H211" s="31">
        <v>0</v>
      </c>
      <c r="I211" s="31">
        <v>0</v>
      </c>
      <c r="J211" s="31">
        <v>0</v>
      </c>
      <c r="K211" s="31">
        <v>14</v>
      </c>
      <c r="L211" s="33">
        <f>SUM(G211:K211)</f>
        <v>44</v>
      </c>
      <c r="M211" s="33">
        <f>L211/1000</f>
        <v>0.044</v>
      </c>
      <c r="N211" s="33">
        <f>IF(N210+$F211-$M211&gt;$N$3,$N$3,IF(N210+$F211-$M211&lt;0,0,N210+$F211-$M211))</f>
        <v>3.698</v>
      </c>
      <c r="O211" s="33">
        <f>IF(N211=0,1,0)</f>
        <v>0</v>
      </c>
      <c r="P211" s="33">
        <f>IF(N211&lt;&gt;0,M211,0)</f>
        <v>0.044</v>
      </c>
    </row>
    <row r="212" spans="1:16" ht="12.75">
      <c r="A212" s="21">
        <v>39706</v>
      </c>
      <c r="B212" s="37" t="s">
        <v>76</v>
      </c>
      <c r="C212" s="33">
        <f>LEN(B212)</f>
        <v>4</v>
      </c>
      <c r="D212" t="str">
        <f>LEFT(B212,C212-2)</f>
        <v>0 </v>
      </c>
      <c r="E212" t="str">
        <f>SUBSTITUTE(D212,".",",",1)</f>
        <v>0 </v>
      </c>
      <c r="F212" s="33">
        <f>VALUE(E212)*0.001*$K$3</f>
        <v>0</v>
      </c>
      <c r="G212" s="31">
        <v>30</v>
      </c>
      <c r="H212" s="31">
        <v>0</v>
      </c>
      <c r="I212" s="31">
        <v>0</v>
      </c>
      <c r="J212" s="31">
        <v>0</v>
      </c>
      <c r="K212" s="31">
        <v>13</v>
      </c>
      <c r="L212" s="33">
        <f>SUM(G212:K212)</f>
        <v>43</v>
      </c>
      <c r="M212" s="33">
        <f>L212/1000</f>
        <v>0.043</v>
      </c>
      <c r="N212" s="33">
        <f>IF(N211+$F212-$M212&gt;$N$3,$N$3,IF(N211+$F212-$M212&lt;0,0,N211+$F212-$M212))</f>
        <v>3.655</v>
      </c>
      <c r="O212" s="33">
        <f>IF(N212=0,1,0)</f>
        <v>0</v>
      </c>
      <c r="P212" s="33">
        <f>IF(N212&lt;&gt;0,M212,0)</f>
        <v>0.043</v>
      </c>
    </row>
    <row r="213" spans="1:16" ht="12.75">
      <c r="A213" s="21">
        <v>39707</v>
      </c>
      <c r="B213" s="37" t="s">
        <v>76</v>
      </c>
      <c r="C213" s="33">
        <f>LEN(B213)</f>
        <v>4</v>
      </c>
      <c r="D213" t="str">
        <f>LEFT(B213,C213-2)</f>
        <v>0 </v>
      </c>
      <c r="E213" t="str">
        <f>SUBSTITUTE(D213,".",",",1)</f>
        <v>0 </v>
      </c>
      <c r="F213" s="33">
        <f>VALUE(E213)*0.001*$K$3</f>
        <v>0</v>
      </c>
      <c r="G213" s="31">
        <v>30</v>
      </c>
      <c r="H213" s="31">
        <v>59</v>
      </c>
      <c r="I213" s="31">
        <v>0</v>
      </c>
      <c r="J213" s="31">
        <v>0</v>
      </c>
      <c r="K213" s="31">
        <v>0</v>
      </c>
      <c r="L213" s="33">
        <f>SUM(G213:K213)</f>
        <v>89</v>
      </c>
      <c r="M213" s="33">
        <f>L213/1000</f>
        <v>0.089</v>
      </c>
      <c r="N213" s="33">
        <f>IF(N212+$F213-$M213&gt;$N$3,$N$3,IF(N212+$F213-$M213&lt;0,0,N212+$F213-$M213))</f>
        <v>3.566</v>
      </c>
      <c r="O213" s="33">
        <f>IF(N213=0,1,0)</f>
        <v>0</v>
      </c>
      <c r="P213" s="33">
        <f>IF(N213&lt;&gt;0,M213,0)</f>
        <v>0.089</v>
      </c>
    </row>
    <row r="214" spans="1:16" ht="12.75">
      <c r="A214" s="21">
        <v>39708</v>
      </c>
      <c r="B214" s="37" t="s">
        <v>76</v>
      </c>
      <c r="C214" s="33">
        <f>LEN(B214)</f>
        <v>4</v>
      </c>
      <c r="D214" t="str">
        <f>LEFT(B214,C214-2)</f>
        <v>0 </v>
      </c>
      <c r="E214" t="str">
        <f>SUBSTITUTE(D214,".",",",1)</f>
        <v>0 </v>
      </c>
      <c r="F214" s="33">
        <f>VALUE(E214)*0.001*$K$3</f>
        <v>0</v>
      </c>
      <c r="G214" s="31">
        <v>30</v>
      </c>
      <c r="H214" s="31">
        <v>59</v>
      </c>
      <c r="I214" s="31">
        <v>0</v>
      </c>
      <c r="J214" s="31">
        <v>0</v>
      </c>
      <c r="K214" s="31">
        <v>0</v>
      </c>
      <c r="L214" s="33">
        <f>SUM(G214:K214)</f>
        <v>89</v>
      </c>
      <c r="M214" s="33">
        <f>L214/1000</f>
        <v>0.089</v>
      </c>
      <c r="N214" s="33">
        <f>IF(N213+$F214-$M214&gt;$N$3,$N$3,IF(N213+$F214-$M214&lt;0,0,N213+$F214-$M214))</f>
        <v>3.477</v>
      </c>
      <c r="O214" s="33">
        <f>IF(N214=0,1,0)</f>
        <v>0</v>
      </c>
      <c r="P214" s="33">
        <f>IF(N214&lt;&gt;0,M214,0)</f>
        <v>0.089</v>
      </c>
    </row>
    <row r="215" spans="1:16" ht="12.75">
      <c r="A215" s="21">
        <v>39709</v>
      </c>
      <c r="B215" s="37" t="s">
        <v>76</v>
      </c>
      <c r="C215" s="33">
        <f>LEN(B215)</f>
        <v>4</v>
      </c>
      <c r="D215" t="str">
        <f>LEFT(B215,C215-2)</f>
        <v>0 </v>
      </c>
      <c r="E215" t="str">
        <f>SUBSTITUTE(D215,".",",",1)</f>
        <v>0 </v>
      </c>
      <c r="F215" s="33">
        <f>VALUE(E215)*0.001*$K$3</f>
        <v>0</v>
      </c>
      <c r="G215" s="31">
        <v>30</v>
      </c>
      <c r="H215" s="31">
        <v>0</v>
      </c>
      <c r="I215" s="31">
        <v>0</v>
      </c>
      <c r="J215" s="31">
        <v>0</v>
      </c>
      <c r="K215" s="31">
        <v>0</v>
      </c>
      <c r="L215" s="33">
        <f>SUM(G215:K215)</f>
        <v>30</v>
      </c>
      <c r="M215" s="33">
        <f>L215/1000</f>
        <v>0.03</v>
      </c>
      <c r="N215" s="33">
        <f>IF(N214+$F215-$M215&gt;$N$3,$N$3,IF(N214+$F215-$M215&lt;0,0,N214+$F215-$M215))</f>
        <v>3.447</v>
      </c>
      <c r="O215" s="33">
        <f>IF(N215=0,1,0)</f>
        <v>0</v>
      </c>
      <c r="P215" s="33">
        <f>IF(N215&lt;&gt;0,M215,0)</f>
        <v>0.03</v>
      </c>
    </row>
    <row r="216" spans="1:16" ht="12.75">
      <c r="A216" s="21">
        <v>39710</v>
      </c>
      <c r="B216" s="37" t="s">
        <v>76</v>
      </c>
      <c r="C216" s="33">
        <f>LEN(B216)</f>
        <v>4</v>
      </c>
      <c r="D216" t="str">
        <f>LEFT(B216,C216-2)</f>
        <v>0 </v>
      </c>
      <c r="E216" t="str">
        <f>SUBSTITUTE(D216,".",",",1)</f>
        <v>0 </v>
      </c>
      <c r="F216" s="33">
        <f>VALUE(E216)*0.001*$K$3</f>
        <v>0</v>
      </c>
      <c r="G216" s="31">
        <v>30</v>
      </c>
      <c r="H216" s="31">
        <v>0</v>
      </c>
      <c r="I216" s="31">
        <v>0</v>
      </c>
      <c r="J216" s="31">
        <v>0</v>
      </c>
      <c r="K216" s="31">
        <v>34</v>
      </c>
      <c r="L216" s="33">
        <f>SUM(G216:K216)</f>
        <v>64</v>
      </c>
      <c r="M216" s="33">
        <f>L216/1000</f>
        <v>0.064</v>
      </c>
      <c r="N216" s="33">
        <f>IF(N215+$F216-$M216&gt;$N$3,$N$3,IF(N215+$F216-$M216&lt;0,0,N215+$F216-$M216))</f>
        <v>3.383</v>
      </c>
      <c r="O216" s="33">
        <f>IF(N216=0,1,0)</f>
        <v>0</v>
      </c>
      <c r="P216" s="33">
        <f>IF(N216&lt;&gt;0,M216,0)</f>
        <v>0.064</v>
      </c>
    </row>
    <row r="217" spans="1:16" ht="12.75">
      <c r="A217" s="21">
        <v>39711</v>
      </c>
      <c r="B217" s="37" t="s">
        <v>76</v>
      </c>
      <c r="C217" s="33">
        <f>LEN(B217)</f>
        <v>4</v>
      </c>
      <c r="D217" t="str">
        <f>LEFT(B217,C217-2)</f>
        <v>0 </v>
      </c>
      <c r="E217" t="str">
        <f>SUBSTITUTE(D217,".",",",1)</f>
        <v>0 </v>
      </c>
      <c r="F217" s="33">
        <f>VALUE(E217)*0.001*$K$3</f>
        <v>0</v>
      </c>
      <c r="G217" s="31">
        <v>30</v>
      </c>
      <c r="H217" s="31">
        <v>45</v>
      </c>
      <c r="I217" s="31">
        <v>0</v>
      </c>
      <c r="J217" s="31">
        <v>0</v>
      </c>
      <c r="K217" s="31">
        <v>0</v>
      </c>
      <c r="L217" s="33">
        <f>SUM(G217:K217)</f>
        <v>75</v>
      </c>
      <c r="M217" s="33">
        <f>L217/1000</f>
        <v>0.075</v>
      </c>
      <c r="N217" s="33">
        <f>IF(N216+$F217-$M217&gt;$N$3,$N$3,IF(N216+$F217-$M217&lt;0,0,N216+$F217-$M217))</f>
        <v>3.308</v>
      </c>
      <c r="O217" s="33">
        <f>IF(N217=0,1,0)</f>
        <v>0</v>
      </c>
      <c r="P217" s="33">
        <f>IF(N217&lt;&gt;0,M217,0)</f>
        <v>0.075</v>
      </c>
    </row>
    <row r="218" spans="1:16" ht="12.75">
      <c r="A218" s="21">
        <v>39712</v>
      </c>
      <c r="B218" s="37" t="s">
        <v>76</v>
      </c>
      <c r="C218" s="33">
        <f>LEN(B218)</f>
        <v>4</v>
      </c>
      <c r="D218" t="str">
        <f>LEFT(B218,C218-2)</f>
        <v>0 </v>
      </c>
      <c r="E218" t="str">
        <f>SUBSTITUTE(D218,".",",",1)</f>
        <v>0 </v>
      </c>
      <c r="F218" s="33">
        <f>VALUE(E218)*0.001*$K$3</f>
        <v>0</v>
      </c>
      <c r="G218" s="31">
        <v>30</v>
      </c>
      <c r="H218" s="31">
        <v>40</v>
      </c>
      <c r="I218" s="31">
        <v>0</v>
      </c>
      <c r="J218" s="31">
        <v>28</v>
      </c>
      <c r="K218" s="31">
        <v>12</v>
      </c>
      <c r="L218" s="33">
        <f>SUM(G218:K218)</f>
        <v>110</v>
      </c>
      <c r="M218" s="33">
        <f>L218/1000</f>
        <v>0.11</v>
      </c>
      <c r="N218" s="33">
        <f>IF(N217+$F218-$M218&gt;$N$3,$N$3,IF(N217+$F218-$M218&lt;0,0,N217+$F218-$M218))</f>
        <v>3.198</v>
      </c>
      <c r="O218" s="33">
        <f>IF(N218=0,1,0)</f>
        <v>0</v>
      </c>
      <c r="P218" s="33">
        <f>IF(N218&lt;&gt;0,M218,0)</f>
        <v>0.11</v>
      </c>
    </row>
    <row r="219" spans="1:16" ht="12.75">
      <c r="A219" s="21">
        <v>39713</v>
      </c>
      <c r="B219" s="37" t="s">
        <v>76</v>
      </c>
      <c r="C219" s="33">
        <f>LEN(B219)</f>
        <v>4</v>
      </c>
      <c r="D219" t="str">
        <f>LEFT(B219,C219-2)</f>
        <v>0 </v>
      </c>
      <c r="E219" t="str">
        <f>SUBSTITUTE(D219,".",",",1)</f>
        <v>0 </v>
      </c>
      <c r="F219" s="33">
        <f>VALUE(E219)*0.001*$K$3</f>
        <v>0</v>
      </c>
      <c r="G219" s="31">
        <v>30</v>
      </c>
      <c r="H219" s="31">
        <v>0</v>
      </c>
      <c r="I219" s="31">
        <v>0</v>
      </c>
      <c r="J219" s="31">
        <v>0</v>
      </c>
      <c r="K219" s="31">
        <v>17</v>
      </c>
      <c r="L219" s="33">
        <f>SUM(G219:K219)</f>
        <v>47</v>
      </c>
      <c r="M219" s="33">
        <f>L219/1000</f>
        <v>0.047</v>
      </c>
      <c r="N219" s="33">
        <f>IF(N218+$F219-$M219&gt;$N$3,$N$3,IF(N218+$F219-$M219&lt;0,0,N218+$F219-$M219))</f>
        <v>3.151</v>
      </c>
      <c r="O219" s="33">
        <f>IF(N219=0,1,0)</f>
        <v>0</v>
      </c>
      <c r="P219" s="33">
        <f>IF(N219&lt;&gt;0,M219,0)</f>
        <v>0.047</v>
      </c>
    </row>
    <row r="220" spans="1:16" ht="12.75">
      <c r="A220" s="21">
        <v>39714</v>
      </c>
      <c r="B220" s="37" t="s">
        <v>76</v>
      </c>
      <c r="C220" s="33">
        <f>LEN(B220)</f>
        <v>4</v>
      </c>
      <c r="D220" t="str">
        <f>LEFT(B220,C220-2)</f>
        <v>0 </v>
      </c>
      <c r="E220" t="str">
        <f>SUBSTITUTE(D220,".",",",1)</f>
        <v>0 </v>
      </c>
      <c r="F220" s="33">
        <f>VALUE(E220)*0.001*$K$3</f>
        <v>0</v>
      </c>
      <c r="G220" s="31">
        <v>30</v>
      </c>
      <c r="H220" s="31">
        <v>60</v>
      </c>
      <c r="I220" s="31">
        <v>0</v>
      </c>
      <c r="J220" s="31">
        <v>0</v>
      </c>
      <c r="K220" s="31">
        <v>0</v>
      </c>
      <c r="L220" s="33">
        <f>SUM(G220:K220)</f>
        <v>90</v>
      </c>
      <c r="M220" s="33">
        <f>L220/1000</f>
        <v>0.09</v>
      </c>
      <c r="N220" s="33">
        <f>IF(N219+$F220-$M220&gt;$N$3,$N$3,IF(N219+$F220-$M220&lt;0,0,N219+$F220-$M220))</f>
        <v>3.061</v>
      </c>
      <c r="O220" s="33">
        <f>IF(N220=0,1,0)</f>
        <v>0</v>
      </c>
      <c r="P220" s="33">
        <f>IF(N220&lt;&gt;0,M220,0)</f>
        <v>0.09</v>
      </c>
    </row>
    <row r="221" spans="1:16" ht="12.75">
      <c r="A221" s="21">
        <v>39715</v>
      </c>
      <c r="B221" s="37" t="s">
        <v>112</v>
      </c>
      <c r="C221" s="33">
        <f>LEN(B221)</f>
        <v>4</v>
      </c>
      <c r="D221" t="str">
        <f>LEFT(B221,C221-2)</f>
        <v>1 </v>
      </c>
      <c r="E221" t="str">
        <f>SUBSTITUTE(D221,".",",",1)</f>
        <v>1 </v>
      </c>
      <c r="F221" s="33">
        <f>VALUE(E221)*0.001*$K$3</f>
        <v>0.125</v>
      </c>
      <c r="G221" s="31">
        <v>30</v>
      </c>
      <c r="H221" s="31">
        <v>60</v>
      </c>
      <c r="I221" s="31">
        <v>0</v>
      </c>
      <c r="J221" s="31">
        <v>0</v>
      </c>
      <c r="K221" s="31">
        <v>0</v>
      </c>
      <c r="L221" s="33">
        <f>SUM(G221:K221)</f>
        <v>90</v>
      </c>
      <c r="M221" s="33">
        <f>L221/1000</f>
        <v>0.09</v>
      </c>
      <c r="N221" s="33">
        <f>IF(N220+$F221-$M221&gt;$N$3,$N$3,IF(N220+$F221-$M221&lt;0,0,N220+$F221-$M221))</f>
        <v>3.096</v>
      </c>
      <c r="O221" s="33">
        <f>IF(N221=0,1,0)</f>
        <v>0</v>
      </c>
      <c r="P221" s="33">
        <f>IF(N221&lt;&gt;0,M221,0)</f>
        <v>0.09</v>
      </c>
    </row>
    <row r="222" spans="1:16" ht="12.75">
      <c r="A222" s="21">
        <v>39716</v>
      </c>
      <c r="B222" s="37" t="s">
        <v>76</v>
      </c>
      <c r="C222" s="33">
        <f>LEN(B222)</f>
        <v>4</v>
      </c>
      <c r="D222" t="str">
        <f>LEFT(B222,C222-2)</f>
        <v>0 </v>
      </c>
      <c r="E222" t="str">
        <f>SUBSTITUTE(D222,".",",",1)</f>
        <v>0 </v>
      </c>
      <c r="F222" s="33">
        <f>VALUE(E222)*0.001*$K$3</f>
        <v>0</v>
      </c>
      <c r="G222" s="31">
        <v>30</v>
      </c>
      <c r="H222" s="31">
        <v>0</v>
      </c>
      <c r="I222" s="31">
        <v>0</v>
      </c>
      <c r="J222" s="31">
        <v>32</v>
      </c>
      <c r="K222" s="31">
        <v>0</v>
      </c>
      <c r="L222" s="33">
        <f>SUM(G222:K222)</f>
        <v>62</v>
      </c>
      <c r="M222" s="33">
        <f>L222/1000</f>
        <v>0.062</v>
      </c>
      <c r="N222" s="33">
        <f>IF(N221+$F222-$M222&gt;$N$3,$N$3,IF(N221+$F222-$M222&lt;0,0,N221+$F222-$M222))</f>
        <v>3.0340000000000003</v>
      </c>
      <c r="O222" s="33">
        <f>IF(N222=0,1,0)</f>
        <v>0</v>
      </c>
      <c r="P222" s="33">
        <f>IF(N222&lt;&gt;0,M222,0)</f>
        <v>0.062</v>
      </c>
    </row>
    <row r="223" spans="1:16" ht="12.75">
      <c r="A223" s="21">
        <v>39717</v>
      </c>
      <c r="B223" s="37" t="s">
        <v>76</v>
      </c>
      <c r="C223" s="33">
        <f>LEN(B223)</f>
        <v>4</v>
      </c>
      <c r="D223" t="str">
        <f>LEFT(B223,C223-2)</f>
        <v>0 </v>
      </c>
      <c r="E223" t="str">
        <f>SUBSTITUTE(D223,".",",",1)</f>
        <v>0 </v>
      </c>
      <c r="F223" s="33">
        <f>VALUE(E223)*0.001*$K$3</f>
        <v>0</v>
      </c>
      <c r="G223" s="31">
        <v>30</v>
      </c>
      <c r="H223" s="31">
        <v>0</v>
      </c>
      <c r="I223" s="31">
        <v>0</v>
      </c>
      <c r="J223" s="31">
        <v>28</v>
      </c>
      <c r="K223" s="31">
        <v>0</v>
      </c>
      <c r="L223" s="33">
        <f>SUM(G223:K223)</f>
        <v>58</v>
      </c>
      <c r="M223" s="33">
        <f>L223/1000</f>
        <v>0.058</v>
      </c>
      <c r="N223" s="33">
        <f>IF(N222+$F223-$M223&gt;$N$3,$N$3,IF(N222+$F223-$M223&lt;0,0,N222+$F223-$M223))</f>
        <v>2.9760000000000004</v>
      </c>
      <c r="O223" s="33">
        <f>IF(N223=0,1,0)</f>
        <v>0</v>
      </c>
      <c r="P223" s="33">
        <f>IF(N223&lt;&gt;0,M223,0)</f>
        <v>0.058</v>
      </c>
    </row>
    <row r="224" spans="1:29" ht="12.75">
      <c r="A224" s="21">
        <v>39718</v>
      </c>
      <c r="B224" s="37" t="s">
        <v>76</v>
      </c>
      <c r="C224" s="33">
        <f>LEN(B224)</f>
        <v>4</v>
      </c>
      <c r="D224" t="str">
        <f>LEFT(B224,C224-2)</f>
        <v>0 </v>
      </c>
      <c r="E224" t="str">
        <f>SUBSTITUTE(D224,".",",",1)</f>
        <v>0 </v>
      </c>
      <c r="F224" s="33">
        <f>VALUE(E224)*0.001*$K$3</f>
        <v>0</v>
      </c>
      <c r="G224" s="31">
        <v>40</v>
      </c>
      <c r="H224" s="31">
        <v>0</v>
      </c>
      <c r="I224" s="31">
        <v>0</v>
      </c>
      <c r="J224" s="31">
        <v>0</v>
      </c>
      <c r="K224" s="31">
        <v>36</v>
      </c>
      <c r="L224" s="33">
        <f>SUM(G224:K224)</f>
        <v>76</v>
      </c>
      <c r="M224" s="33">
        <f>L224/1000</f>
        <v>0.076</v>
      </c>
      <c r="N224" s="33">
        <f>IF(N223+$F224-$M224&gt;$N$3,$N$3,IF(N223+$F224-$M224&lt;0,0,N223+$F224-$M224))</f>
        <v>2.9000000000000004</v>
      </c>
      <c r="O224" s="33">
        <f>IF(N224=0,1,0)</f>
        <v>0</v>
      </c>
      <c r="P224" s="33">
        <f>IF(N224&lt;&gt;0,M224,0)</f>
        <v>0.076</v>
      </c>
      <c r="X224" s="34"/>
      <c r="Z224" s="34"/>
      <c r="AA224" s="34"/>
      <c r="AB224" s="18"/>
      <c r="AC224" s="18"/>
    </row>
    <row r="225" spans="1:29" ht="12.75">
      <c r="A225" s="21">
        <v>39719</v>
      </c>
      <c r="B225" s="37" t="s">
        <v>76</v>
      </c>
      <c r="C225" s="33">
        <f>LEN(B225)</f>
        <v>4</v>
      </c>
      <c r="D225" t="str">
        <f>LEFT(B225,C225-2)</f>
        <v>0 </v>
      </c>
      <c r="E225" t="str">
        <f>SUBSTITUTE(D225,".",",",1)</f>
        <v>0 </v>
      </c>
      <c r="F225" s="33">
        <f>VALUE(E225)*0.001*$K$3</f>
        <v>0</v>
      </c>
      <c r="G225" s="31">
        <v>30</v>
      </c>
      <c r="H225" s="31">
        <v>0</v>
      </c>
      <c r="I225" s="31">
        <v>0</v>
      </c>
      <c r="J225" s="31">
        <v>0</v>
      </c>
      <c r="K225" s="31">
        <v>16</v>
      </c>
      <c r="L225" s="33">
        <f>SUM(G225:K225)</f>
        <v>46</v>
      </c>
      <c r="M225" s="33">
        <f>L225/1000</f>
        <v>0.046</v>
      </c>
      <c r="N225" s="33">
        <f>IF(N224+$F225-$M225&gt;$N$3,$N$3,IF(N224+$F225-$M225&lt;0,0,N224+$F225-$M225))</f>
        <v>2.8540000000000005</v>
      </c>
      <c r="O225" s="33">
        <f>IF(N225=0,1,0)</f>
        <v>0</v>
      </c>
      <c r="P225" s="33">
        <f>IF(N225&lt;&gt;0,M225,0)</f>
        <v>0.046</v>
      </c>
      <c r="X225" s="34"/>
      <c r="Z225" s="34"/>
      <c r="AA225" s="34"/>
      <c r="AB225" s="18"/>
      <c r="AC225" s="18"/>
    </row>
    <row r="226" spans="1:29" ht="12.75">
      <c r="A226" s="21">
        <v>39720</v>
      </c>
      <c r="B226" s="37" t="s">
        <v>76</v>
      </c>
      <c r="C226" s="33">
        <f>LEN(B226)</f>
        <v>4</v>
      </c>
      <c r="D226" t="str">
        <f>LEFT(B226,C226-2)</f>
        <v>0 </v>
      </c>
      <c r="E226" t="str">
        <f>SUBSTITUTE(D226,".",",",1)</f>
        <v>0 </v>
      </c>
      <c r="F226" s="33">
        <f>VALUE(E226)*0.001*$K$3</f>
        <v>0</v>
      </c>
      <c r="G226" s="31">
        <v>30</v>
      </c>
      <c r="H226" s="31">
        <v>0</v>
      </c>
      <c r="I226" s="31">
        <v>0</v>
      </c>
      <c r="J226" s="31">
        <v>0</v>
      </c>
      <c r="K226" s="31">
        <v>17</v>
      </c>
      <c r="L226" s="33">
        <f>SUM(G226:K226)</f>
        <v>47</v>
      </c>
      <c r="M226" s="33">
        <f>L226/1000</f>
        <v>0.047</v>
      </c>
      <c r="N226" s="33">
        <f>IF(N225+$F226-$M226&gt;$N$3,$N$3,IF(N225+$F226-$M226&lt;0,0,N225+$F226-$M226))</f>
        <v>2.8070000000000004</v>
      </c>
      <c r="O226" s="33">
        <f>IF(N226=0,1,0)</f>
        <v>0</v>
      </c>
      <c r="P226" s="33">
        <f>IF(N226&lt;&gt;0,M226,0)</f>
        <v>0.047</v>
      </c>
      <c r="X226" s="34"/>
      <c r="Z226" s="34"/>
      <c r="AA226" s="34"/>
      <c r="AB226" s="18"/>
      <c r="AC226" s="18"/>
    </row>
    <row r="227" spans="1:29" ht="12.75">
      <c r="A227" s="21">
        <v>39721</v>
      </c>
      <c r="B227" s="37" t="s">
        <v>76</v>
      </c>
      <c r="C227" s="33">
        <f>LEN(B227)</f>
        <v>4</v>
      </c>
      <c r="D227" t="str">
        <f>LEFT(B227,C227-2)</f>
        <v>0 </v>
      </c>
      <c r="E227" t="str">
        <f>SUBSTITUTE(D227,".",",",1)</f>
        <v>0 </v>
      </c>
      <c r="F227" s="33">
        <f>VALUE(E227)*0.001*$K$3</f>
        <v>0</v>
      </c>
      <c r="G227" s="31">
        <v>30</v>
      </c>
      <c r="H227" s="31">
        <v>52</v>
      </c>
      <c r="I227" s="31">
        <v>0</v>
      </c>
      <c r="J227" s="31">
        <v>0</v>
      </c>
      <c r="K227" s="31">
        <v>0</v>
      </c>
      <c r="L227" s="33">
        <f>SUM(G227:K227)</f>
        <v>82</v>
      </c>
      <c r="M227" s="33">
        <f>L227/1000</f>
        <v>0.082</v>
      </c>
      <c r="N227" s="33">
        <f>IF(N226+$F227-$M227&gt;$N$3,$N$3,IF(N226+$F227-$M227&lt;0,0,N226+$F227-$M227))</f>
        <v>2.7250000000000005</v>
      </c>
      <c r="O227" s="33">
        <f>IF(N227=0,1,0)</f>
        <v>0</v>
      </c>
      <c r="P227" s="33">
        <f>IF(N227&lt;&gt;0,M227,0)</f>
        <v>0.082</v>
      </c>
      <c r="X227" s="34"/>
      <c r="Z227" s="34"/>
      <c r="AA227" s="38"/>
      <c r="AB227" s="18"/>
      <c r="AC227" s="18"/>
    </row>
    <row r="228" spans="1:29" ht="12.75">
      <c r="A228" s="21">
        <v>39722</v>
      </c>
      <c r="B228" s="37" t="s">
        <v>112</v>
      </c>
      <c r="C228" s="33">
        <f>LEN(B228)</f>
        <v>4</v>
      </c>
      <c r="D228" t="str">
        <f>LEFT(B228,C228-2)</f>
        <v>1 </v>
      </c>
      <c r="E228" t="str">
        <f>SUBSTITUTE(D228,".",",",1)</f>
        <v>1 </v>
      </c>
      <c r="F228" s="33">
        <f>VALUE(E228)*0.001*$K$3</f>
        <v>0.125</v>
      </c>
      <c r="G228" s="31">
        <v>30</v>
      </c>
      <c r="H228" s="31">
        <v>0</v>
      </c>
      <c r="I228" s="31">
        <v>0</v>
      </c>
      <c r="J228" s="31">
        <v>0</v>
      </c>
      <c r="K228" s="31">
        <v>0</v>
      </c>
      <c r="L228" s="33">
        <f>SUM(G228:K228)</f>
        <v>30</v>
      </c>
      <c r="M228" s="33">
        <f>L228/1000</f>
        <v>0.03</v>
      </c>
      <c r="N228" s="33">
        <f>IF(N227+$F228-$M228&gt;$N$3,$N$3,IF(N227+$F228-$M228&lt;0,0,N227+$F228-$M228))</f>
        <v>2.8200000000000007</v>
      </c>
      <c r="O228" s="33">
        <f>IF(N228=0,1,0)</f>
        <v>0</v>
      </c>
      <c r="P228" s="33">
        <f>IF(N228&lt;&gt;0,M228,0)</f>
        <v>0.03</v>
      </c>
      <c r="X228" s="34"/>
      <c r="Z228" s="34"/>
      <c r="AA228" s="34"/>
      <c r="AB228" s="18"/>
      <c r="AC228" s="18"/>
    </row>
    <row r="229" spans="1:29" ht="12.75">
      <c r="A229" s="21">
        <v>39723</v>
      </c>
      <c r="B229" s="37" t="s">
        <v>738</v>
      </c>
      <c r="C229" s="33">
        <f>LEN(B229)</f>
        <v>6</v>
      </c>
      <c r="D229" t="str">
        <f>LEFT(B229,C229-2)</f>
        <v>6,2 </v>
      </c>
      <c r="E229" t="str">
        <f>SUBSTITUTE(D229,".",",",1)</f>
        <v>6,2 </v>
      </c>
      <c r="F229" s="33">
        <f>VALUE(E229)*0.001*$K$3</f>
        <v>0.7750000000000001</v>
      </c>
      <c r="G229" s="31">
        <v>30</v>
      </c>
      <c r="H229" s="31">
        <v>53</v>
      </c>
      <c r="I229" s="31">
        <v>0</v>
      </c>
      <c r="J229" s="31">
        <v>0</v>
      </c>
      <c r="K229" s="31">
        <v>0</v>
      </c>
      <c r="L229" s="33">
        <f>SUM(G229:K229)</f>
        <v>83</v>
      </c>
      <c r="M229" s="33">
        <f>L229/1000</f>
        <v>0.083</v>
      </c>
      <c r="N229" s="33">
        <f>IF(N228+$F229-$M229&gt;$N$3,$N$3,IF(N228+$F229-$M229&lt;0,0,N228+$F229-$M229))</f>
        <v>3.5120000000000005</v>
      </c>
      <c r="O229" s="33">
        <f>IF(N229=0,1,0)</f>
        <v>0</v>
      </c>
      <c r="P229" s="33">
        <f>IF(N229&lt;&gt;0,M229,0)</f>
        <v>0.083</v>
      </c>
      <c r="X229" s="34"/>
      <c r="Z229" s="34"/>
      <c r="AA229" s="34"/>
      <c r="AB229" s="18"/>
      <c r="AC229" s="18"/>
    </row>
    <row r="230" spans="1:29" ht="12.75">
      <c r="A230" s="21">
        <v>39724</v>
      </c>
      <c r="B230" s="37" t="s">
        <v>739</v>
      </c>
      <c r="C230" s="33">
        <f>LEN(B230)</f>
        <v>6</v>
      </c>
      <c r="D230" t="str">
        <f>LEFT(B230,C230-2)</f>
        <v>2,1 </v>
      </c>
      <c r="E230" t="str">
        <f>SUBSTITUTE(D230,".",",",1)</f>
        <v>2,1 </v>
      </c>
      <c r="F230" s="33">
        <f>VALUE(E230)*0.001*$K$3</f>
        <v>0.2625</v>
      </c>
      <c r="G230" s="31">
        <v>30</v>
      </c>
      <c r="H230" s="31">
        <v>50</v>
      </c>
      <c r="I230" s="31">
        <v>0</v>
      </c>
      <c r="J230" s="31">
        <v>27</v>
      </c>
      <c r="K230" s="31">
        <v>0</v>
      </c>
      <c r="L230" s="33">
        <f>SUM(G230:K230)</f>
        <v>107</v>
      </c>
      <c r="M230" s="33">
        <f>L230/1000</f>
        <v>0.107</v>
      </c>
      <c r="N230" s="33">
        <f>IF(N229+$F230-$M230&gt;$N$3,$N$3,IF(N229+$F230-$M230&lt;0,0,N229+$F230-$M230))</f>
        <v>3.6675000000000004</v>
      </c>
      <c r="O230" s="33">
        <f>IF(N230=0,1,0)</f>
        <v>0</v>
      </c>
      <c r="P230" s="33">
        <f>IF(N230&lt;&gt;0,M230,0)</f>
        <v>0.107</v>
      </c>
      <c r="R230" s="18"/>
      <c r="S230" s="18"/>
      <c r="T230" s="34"/>
      <c r="U230" s="34"/>
      <c r="W230" s="18"/>
      <c r="X230" s="34"/>
      <c r="Z230" s="34"/>
      <c r="AA230" s="34"/>
      <c r="AB230" s="18"/>
      <c r="AC230" s="18"/>
    </row>
    <row r="231" spans="1:29" ht="12.75">
      <c r="A231" s="21">
        <v>39725</v>
      </c>
      <c r="B231" s="37" t="s">
        <v>112</v>
      </c>
      <c r="C231" s="33">
        <f>LEN(B231)</f>
        <v>4</v>
      </c>
      <c r="D231" t="str">
        <f>LEFT(B231,C231-2)</f>
        <v>1 </v>
      </c>
      <c r="E231" t="str">
        <f>SUBSTITUTE(D231,".",",",1)</f>
        <v>1 </v>
      </c>
      <c r="F231" s="33">
        <f>VALUE(E231)*0.001*$K$3</f>
        <v>0.125</v>
      </c>
      <c r="G231" s="31">
        <v>30</v>
      </c>
      <c r="H231" s="31">
        <v>140</v>
      </c>
      <c r="I231" s="31">
        <v>0</v>
      </c>
      <c r="J231" s="31">
        <v>0</v>
      </c>
      <c r="K231" s="31">
        <v>10</v>
      </c>
      <c r="L231" s="33">
        <f>SUM(G231:K231)</f>
        <v>180</v>
      </c>
      <c r="M231" s="33">
        <f>L231/1000</f>
        <v>0.18</v>
      </c>
      <c r="N231" s="33">
        <f>IF(N230+$F231-$M231&gt;$N$3,$N$3,IF(N230+$F231-$M231&lt;0,0,N230+$F231-$M231))</f>
        <v>3.6125000000000003</v>
      </c>
      <c r="O231" s="33">
        <f>IF(N231=0,1,0)</f>
        <v>0</v>
      </c>
      <c r="P231" s="33">
        <f>IF(N231&lt;&gt;0,M231,0)</f>
        <v>0.18</v>
      </c>
      <c r="R231" s="39"/>
      <c r="S231" s="18"/>
      <c r="T231" s="18"/>
      <c r="V231" s="18"/>
      <c r="W231" s="18"/>
      <c r="X231" s="34"/>
      <c r="Z231" s="34"/>
      <c r="AA231" s="34"/>
      <c r="AB231" s="18"/>
      <c r="AC231" s="18"/>
    </row>
    <row r="232" spans="1:29" ht="12.75">
      <c r="A232" s="21">
        <v>39726</v>
      </c>
      <c r="B232" s="37" t="s">
        <v>740</v>
      </c>
      <c r="C232" s="33">
        <f>LEN(B232)</f>
        <v>6</v>
      </c>
      <c r="D232" t="str">
        <f>LEFT(B232,C232-2)</f>
        <v>6,6 </v>
      </c>
      <c r="E232" t="str">
        <f>SUBSTITUTE(D232,".",",",1)</f>
        <v>6,6 </v>
      </c>
      <c r="F232" s="33">
        <f>VALUE(E232)*0.001*$K$3</f>
        <v>0.825</v>
      </c>
      <c r="G232" s="31">
        <v>30</v>
      </c>
      <c r="H232" s="31">
        <v>0</v>
      </c>
      <c r="I232" s="31">
        <v>0</v>
      </c>
      <c r="J232" s="31">
        <v>0</v>
      </c>
      <c r="K232" s="31">
        <v>37</v>
      </c>
      <c r="L232" s="33">
        <f>SUM(G232:K232)</f>
        <v>67</v>
      </c>
      <c r="M232" s="33">
        <f>L232/1000</f>
        <v>0.067</v>
      </c>
      <c r="N232" s="33">
        <f>IF(N231+$F232-$M232&gt;$N$3,$N$3,IF(N231+$F232-$M232&lt;0,0,N231+$F232-$M232))</f>
        <v>4</v>
      </c>
      <c r="O232" s="33">
        <f>IF(N232=0,1,0)</f>
        <v>0</v>
      </c>
      <c r="P232" s="33">
        <f>IF(N232&lt;&gt;0,M232,0)</f>
        <v>0.067</v>
      </c>
      <c r="R232" s="39"/>
      <c r="S232" s="18"/>
      <c r="T232" s="18"/>
      <c r="V232" s="18"/>
      <c r="W232" s="18"/>
      <c r="X232" s="34"/>
      <c r="Z232" s="34"/>
      <c r="AA232" s="34"/>
      <c r="AB232" s="18"/>
      <c r="AC232" s="18"/>
    </row>
    <row r="233" spans="1:29" ht="12.75">
      <c r="A233" s="21">
        <v>39727</v>
      </c>
      <c r="B233" s="37" t="s">
        <v>741</v>
      </c>
      <c r="C233" s="33">
        <f>LEN(B233)</f>
        <v>6</v>
      </c>
      <c r="D233" t="str">
        <f>LEFT(B233,C233-2)</f>
        <v>4,3 </v>
      </c>
      <c r="E233" t="str">
        <f>SUBSTITUTE(D233,".",",",1)</f>
        <v>4,3 </v>
      </c>
      <c r="F233" s="33">
        <f>VALUE(E233)*0.001*$K$3</f>
        <v>0.5375</v>
      </c>
      <c r="G233" s="31">
        <v>30</v>
      </c>
      <c r="H233" s="31">
        <v>0</v>
      </c>
      <c r="I233" s="31">
        <v>0</v>
      </c>
      <c r="J233" s="31">
        <v>0</v>
      </c>
      <c r="K233" s="31">
        <v>20</v>
      </c>
      <c r="L233" s="33">
        <f>SUM(G233:K233)</f>
        <v>50</v>
      </c>
      <c r="M233" s="33">
        <f>L233/1000</f>
        <v>0.05</v>
      </c>
      <c r="N233" s="33">
        <f>IF(N232+$F233-$M233&gt;$N$3,$N$3,IF(N232+$F233-$M233&lt;0,0,N232+$F233-$M233))</f>
        <v>4</v>
      </c>
      <c r="O233" s="33">
        <f>IF(N233=0,1,0)</f>
        <v>0</v>
      </c>
      <c r="P233" s="33">
        <f>IF(N233&lt;&gt;0,M233,0)</f>
        <v>0.05</v>
      </c>
      <c r="R233" s="39"/>
      <c r="S233" s="18"/>
      <c r="T233" s="18"/>
      <c r="V233" s="18"/>
      <c r="W233" s="18"/>
      <c r="X233" s="34"/>
      <c r="Z233" s="34"/>
      <c r="AA233" s="34"/>
      <c r="AB233" s="18"/>
      <c r="AC233" s="18"/>
    </row>
    <row r="234" spans="1:29" ht="12.75">
      <c r="A234" s="21">
        <v>39728</v>
      </c>
      <c r="B234" s="37" t="s">
        <v>742</v>
      </c>
      <c r="C234" s="33">
        <f>LEN(B234)</f>
        <v>6</v>
      </c>
      <c r="D234" t="str">
        <f>LEFT(B234,C234-2)</f>
        <v>3,8 </v>
      </c>
      <c r="E234" t="str">
        <f>SUBSTITUTE(D234,".",",",1)</f>
        <v>3,8 </v>
      </c>
      <c r="F234" s="33">
        <f>VALUE(E234)*0.001*$K$3</f>
        <v>0.475</v>
      </c>
      <c r="G234" s="31">
        <v>30</v>
      </c>
      <c r="H234" s="31">
        <v>50</v>
      </c>
      <c r="I234" s="31">
        <v>0</v>
      </c>
      <c r="J234" s="31">
        <v>0</v>
      </c>
      <c r="K234" s="31">
        <v>26</v>
      </c>
      <c r="L234" s="33">
        <f>SUM(G234:K234)</f>
        <v>106</v>
      </c>
      <c r="M234" s="33">
        <f>L234/1000</f>
        <v>0.106</v>
      </c>
      <c r="N234" s="33">
        <f>IF(N233+$F234-$M234&gt;$N$3,$N$3,IF(N233+$F234-$M234&lt;0,0,N233+$F234-$M234))</f>
        <v>4</v>
      </c>
      <c r="O234" s="33">
        <f>IF(N234=0,1,0)</f>
        <v>0</v>
      </c>
      <c r="P234" s="33">
        <f>IF(N234&lt;&gt;0,M234,0)</f>
        <v>0.106</v>
      </c>
      <c r="R234" s="39"/>
      <c r="S234" s="18"/>
      <c r="T234" s="18"/>
      <c r="V234" s="18"/>
      <c r="W234" s="18"/>
      <c r="X234" s="34"/>
      <c r="Z234" s="40"/>
      <c r="AA234" s="34"/>
      <c r="AB234" s="18"/>
      <c r="AC234" s="18"/>
    </row>
    <row r="235" spans="1:29" ht="12.75">
      <c r="A235" s="21">
        <v>39729</v>
      </c>
      <c r="B235" s="37" t="s">
        <v>737</v>
      </c>
      <c r="C235" s="33">
        <f>LEN(B235)</f>
        <v>5</v>
      </c>
      <c r="D235" t="str">
        <f>LEFT(B235,C235-2)</f>
        <v>0  </v>
      </c>
      <c r="E235" t="str">
        <f>SUBSTITUTE(D235,".",",",1)</f>
        <v>0  </v>
      </c>
      <c r="F235" s="33">
        <f>VALUE(E235)*0.001*$K$3</f>
        <v>0</v>
      </c>
      <c r="G235" s="31">
        <v>20</v>
      </c>
      <c r="H235" s="31">
        <v>47</v>
      </c>
      <c r="I235" s="31">
        <v>0</v>
      </c>
      <c r="J235" s="31">
        <v>0</v>
      </c>
      <c r="K235" s="31">
        <v>0</v>
      </c>
      <c r="L235" s="33">
        <f>SUM(G235:K235)</f>
        <v>67</v>
      </c>
      <c r="M235" s="33">
        <f>L235/1000</f>
        <v>0.067</v>
      </c>
      <c r="N235" s="33">
        <f>IF(N234+$F235-$M235&gt;$N$3,$N$3,IF(N234+$F235-$M235&lt;0,0,N234+$F235-$M235))</f>
        <v>3.933</v>
      </c>
      <c r="O235" s="33">
        <f>IF(N235=0,1,0)</f>
        <v>0</v>
      </c>
      <c r="P235" s="33">
        <f>IF(N235&lt;&gt;0,M235,0)</f>
        <v>0.067</v>
      </c>
      <c r="R235" s="39"/>
      <c r="S235" s="18"/>
      <c r="T235" s="18"/>
      <c r="V235" s="18"/>
      <c r="W235" s="18"/>
      <c r="X235" s="34"/>
      <c r="Z235" s="34"/>
      <c r="AA235" s="34"/>
      <c r="AB235" s="18"/>
      <c r="AC235" s="18"/>
    </row>
    <row r="236" spans="1:29" ht="12.75">
      <c r="A236" s="21">
        <v>39730</v>
      </c>
      <c r="B236" s="37" t="s">
        <v>737</v>
      </c>
      <c r="C236" s="33">
        <f>LEN(B236)</f>
        <v>5</v>
      </c>
      <c r="D236" t="str">
        <f>LEFT(B236,C236-2)</f>
        <v>0  </v>
      </c>
      <c r="E236" t="str">
        <f>SUBSTITUTE(D236,".",",",1)</f>
        <v>0  </v>
      </c>
      <c r="F236" s="33">
        <f>VALUE(E236)*0.001*$K$3</f>
        <v>0</v>
      </c>
      <c r="G236" s="31">
        <v>20</v>
      </c>
      <c r="H236" s="31">
        <v>47</v>
      </c>
      <c r="I236" s="31">
        <v>0</v>
      </c>
      <c r="J236" s="31">
        <v>0</v>
      </c>
      <c r="K236" s="31">
        <v>0</v>
      </c>
      <c r="L236" s="33">
        <f>SUM(G236:K236)</f>
        <v>67</v>
      </c>
      <c r="M236" s="33">
        <f>L236/1000</f>
        <v>0.067</v>
      </c>
      <c r="N236" s="33">
        <f>IF(N235+$F236-$M236&gt;$N$3,$N$3,IF(N235+$F236-$M236&lt;0,0,N235+$F236-$M236))</f>
        <v>3.8659999999999997</v>
      </c>
      <c r="O236" s="33">
        <f>IF(N236=0,1,0)</f>
        <v>0</v>
      </c>
      <c r="P236" s="33">
        <f>IF(N236&lt;&gt;0,M236,0)</f>
        <v>0.067</v>
      </c>
      <c r="R236" s="39"/>
      <c r="S236" s="18"/>
      <c r="T236" s="18"/>
      <c r="V236" s="18"/>
      <c r="W236" s="18"/>
      <c r="X236" s="34"/>
      <c r="Z236" s="34"/>
      <c r="AA236" s="34"/>
      <c r="AB236" s="18"/>
      <c r="AC236" s="18"/>
    </row>
    <row r="237" spans="1:29" ht="12.75">
      <c r="A237" s="21">
        <v>39731</v>
      </c>
      <c r="B237" s="37" t="s">
        <v>737</v>
      </c>
      <c r="C237" s="33">
        <f>LEN(B237)</f>
        <v>5</v>
      </c>
      <c r="D237" t="str">
        <f>LEFT(B237,C237-2)</f>
        <v>0  </v>
      </c>
      <c r="E237" t="str">
        <f>SUBSTITUTE(D237,".",",",1)</f>
        <v>0  </v>
      </c>
      <c r="F237" s="33">
        <f>VALUE(E237)*0.001*$K$3</f>
        <v>0</v>
      </c>
      <c r="G237" s="31">
        <v>30</v>
      </c>
      <c r="H237" s="31">
        <v>47</v>
      </c>
      <c r="I237" s="31">
        <v>0</v>
      </c>
      <c r="J237" s="31">
        <v>0</v>
      </c>
      <c r="K237" s="31">
        <v>0</v>
      </c>
      <c r="L237" s="33">
        <f>SUM(G237:K237)</f>
        <v>77</v>
      </c>
      <c r="M237" s="33">
        <f>L237/1000</f>
        <v>0.077</v>
      </c>
      <c r="N237" s="33">
        <f>IF(N236+$F237-$M237&gt;$N$3,$N$3,IF(N236+$F237-$M237&lt;0,0,N236+$F237-$M237))</f>
        <v>3.7889999999999997</v>
      </c>
      <c r="O237" s="33">
        <f>IF(N237=0,1,0)</f>
        <v>0</v>
      </c>
      <c r="P237" s="33">
        <f>IF(N237&lt;&gt;0,M237,0)</f>
        <v>0.077</v>
      </c>
      <c r="R237" s="39"/>
      <c r="S237" s="18"/>
      <c r="T237" s="18"/>
      <c r="V237" s="18"/>
      <c r="W237" s="18"/>
      <c r="X237" s="34"/>
      <c r="Z237" s="34"/>
      <c r="AA237" s="34"/>
      <c r="AB237" s="18"/>
      <c r="AC237" s="18"/>
    </row>
    <row r="238" spans="1:29" ht="12.75">
      <c r="A238" s="21">
        <v>39732</v>
      </c>
      <c r="B238" s="37" t="s">
        <v>737</v>
      </c>
      <c r="C238" s="33">
        <f>LEN(B238)</f>
        <v>5</v>
      </c>
      <c r="D238" t="str">
        <f>LEFT(B238,C238-2)</f>
        <v>0  </v>
      </c>
      <c r="E238" t="str">
        <f>SUBSTITUTE(D238,".",",",1)</f>
        <v>0  </v>
      </c>
      <c r="F238" s="33">
        <f>VALUE(E238)*0.001*$K$3</f>
        <v>0</v>
      </c>
      <c r="G238" s="31">
        <v>30</v>
      </c>
      <c r="H238" s="31">
        <v>40</v>
      </c>
      <c r="I238" s="31">
        <v>0</v>
      </c>
      <c r="J238" s="31">
        <v>0</v>
      </c>
      <c r="K238" s="31">
        <v>0</v>
      </c>
      <c r="L238" s="33">
        <f>SUM(G238:K238)</f>
        <v>70</v>
      </c>
      <c r="M238" s="33">
        <f>L238/1000</f>
        <v>0.07</v>
      </c>
      <c r="N238" s="33">
        <f>IF(N237+$F238-$M238&gt;$N$3,$N$3,IF(N237+$F238-$M238&lt;0,0,N237+$F238-$M238))</f>
        <v>3.719</v>
      </c>
      <c r="O238" s="33">
        <f>IF(N238=0,1,0)</f>
        <v>0</v>
      </c>
      <c r="P238" s="33">
        <f>IF(N238&lt;&gt;0,M238,0)</f>
        <v>0.07</v>
      </c>
      <c r="R238" s="39"/>
      <c r="S238" s="18"/>
      <c r="T238" s="18"/>
      <c r="V238" s="18"/>
      <c r="W238" s="18"/>
      <c r="X238" s="34"/>
      <c r="Z238" s="34"/>
      <c r="AA238" s="34"/>
      <c r="AB238" s="18"/>
      <c r="AC238" s="18"/>
    </row>
    <row r="239" spans="1:29" ht="12.75">
      <c r="A239" s="21">
        <v>39733</v>
      </c>
      <c r="B239" s="37" t="s">
        <v>737</v>
      </c>
      <c r="C239" s="33">
        <f>LEN(B239)</f>
        <v>5</v>
      </c>
      <c r="D239" t="str">
        <f>LEFT(B239,C239-2)</f>
        <v>0  </v>
      </c>
      <c r="E239" t="str">
        <f>SUBSTITUTE(D239,".",",",1)</f>
        <v>0  </v>
      </c>
      <c r="F239" s="33">
        <f>VALUE(E239)*0.001*$K$3</f>
        <v>0</v>
      </c>
      <c r="G239" s="31">
        <v>30</v>
      </c>
      <c r="H239" s="31">
        <v>0</v>
      </c>
      <c r="I239" s="31">
        <v>0</v>
      </c>
      <c r="J239" s="31">
        <v>0</v>
      </c>
      <c r="K239" s="31">
        <v>6</v>
      </c>
      <c r="L239" s="33">
        <f>SUM(G239:K239)</f>
        <v>36</v>
      </c>
      <c r="M239" s="33">
        <f>L239/1000</f>
        <v>0.036</v>
      </c>
      <c r="N239" s="33">
        <f>IF(N238+$F239-$M239&gt;$N$3,$N$3,IF(N238+$F239-$M239&lt;0,0,N238+$F239-$M239))</f>
        <v>3.683</v>
      </c>
      <c r="O239" s="33">
        <f>IF(N239=0,1,0)</f>
        <v>0</v>
      </c>
      <c r="P239" s="33">
        <f>IF(N239&lt;&gt;0,M239,0)</f>
        <v>0.036</v>
      </c>
      <c r="R239" s="39"/>
      <c r="S239" s="41"/>
      <c r="T239" s="18"/>
      <c r="V239" s="18"/>
      <c r="W239" s="18"/>
      <c r="Z239" s="34"/>
      <c r="AA239" s="34"/>
      <c r="AB239" s="18"/>
      <c r="AC239" s="18"/>
    </row>
    <row r="240" spans="1:23" ht="12.75">
      <c r="A240" s="21">
        <v>39734</v>
      </c>
      <c r="B240" s="37" t="s">
        <v>737</v>
      </c>
      <c r="C240" s="33">
        <f>LEN(B240)</f>
        <v>5</v>
      </c>
      <c r="D240" t="str">
        <f>LEFT(B240,C240-2)</f>
        <v>0  </v>
      </c>
      <c r="E240" t="str">
        <f>SUBSTITUTE(D240,".",",",1)</f>
        <v>0  </v>
      </c>
      <c r="F240" s="33">
        <f>VALUE(E240)*0.001*$K$3</f>
        <v>0</v>
      </c>
      <c r="G240" s="31">
        <v>30</v>
      </c>
      <c r="H240" s="31">
        <v>50</v>
      </c>
      <c r="I240" s="31">
        <v>0</v>
      </c>
      <c r="J240" s="31">
        <v>0</v>
      </c>
      <c r="K240" s="31">
        <v>19</v>
      </c>
      <c r="L240" s="33">
        <f>SUM(G240:K240)</f>
        <v>99</v>
      </c>
      <c r="M240" s="33">
        <f>L240/1000</f>
        <v>0.099</v>
      </c>
      <c r="N240" s="33">
        <f>IF(N239+$F240-$M240&gt;$N$3,$N$3,IF(N239+$F240-$M240&lt;0,0,N239+$F240-$M240))</f>
        <v>3.5839999999999996</v>
      </c>
      <c r="O240" s="33">
        <f>IF(N240=0,1,0)</f>
        <v>0</v>
      </c>
      <c r="P240" s="33">
        <f>IF(N240&lt;&gt;0,M240,0)</f>
        <v>0.099</v>
      </c>
      <c r="R240" s="39"/>
      <c r="S240" s="18"/>
      <c r="T240" s="18"/>
      <c r="V240" s="18"/>
      <c r="W240" s="18"/>
    </row>
    <row r="241" spans="1:23" ht="12.75">
      <c r="A241" s="21">
        <v>39735</v>
      </c>
      <c r="B241" s="37" t="s">
        <v>737</v>
      </c>
      <c r="C241" s="33">
        <f>LEN(B241)</f>
        <v>5</v>
      </c>
      <c r="D241" t="str">
        <f>LEFT(B241,C241-2)</f>
        <v>0  </v>
      </c>
      <c r="E241" t="str">
        <f>SUBSTITUTE(D241,".",",",1)</f>
        <v>0  </v>
      </c>
      <c r="F241" s="33">
        <f>VALUE(E241)*0.001*$K$3</f>
        <v>0</v>
      </c>
      <c r="G241" s="31">
        <v>30</v>
      </c>
      <c r="H241" s="31">
        <v>50</v>
      </c>
      <c r="I241" s="31">
        <v>0</v>
      </c>
      <c r="J241" s="31">
        <v>0</v>
      </c>
      <c r="K241" s="31">
        <v>27</v>
      </c>
      <c r="L241" s="33">
        <f>SUM(G241:K241)</f>
        <v>107</v>
      </c>
      <c r="M241" s="33">
        <f>L241/1000</f>
        <v>0.107</v>
      </c>
      <c r="N241" s="33">
        <f>IF(N240+$F241-$M241&gt;$N$3,$N$3,IF(N240+$F241-$M241&lt;0,0,N240+$F241-$M241))</f>
        <v>3.4769999999999994</v>
      </c>
      <c r="O241" s="33">
        <f>IF(N241=0,1,0)</f>
        <v>0</v>
      </c>
      <c r="P241" s="33">
        <f>IF(N241&lt;&gt;0,M241,0)</f>
        <v>0.107</v>
      </c>
      <c r="R241" s="39"/>
      <c r="S241" s="18"/>
      <c r="T241" s="18"/>
      <c r="V241" s="18"/>
      <c r="W241" s="18"/>
    </row>
    <row r="242" spans="1:23" ht="12.75">
      <c r="A242" s="21">
        <v>39736</v>
      </c>
      <c r="B242" s="37" t="s">
        <v>743</v>
      </c>
      <c r="C242" s="33">
        <f>LEN(B242)</f>
        <v>6</v>
      </c>
      <c r="D242" t="str">
        <f>LEFT(B242,C242-2)</f>
        <v>1,5 </v>
      </c>
      <c r="E242" t="str">
        <f>SUBSTITUTE(D242,".",",",1)</f>
        <v>1,5 </v>
      </c>
      <c r="F242" s="33">
        <f>VALUE(E242)*0.001*$K$3</f>
        <v>0.1875</v>
      </c>
      <c r="G242" s="31">
        <v>30</v>
      </c>
      <c r="H242" s="31">
        <v>40</v>
      </c>
      <c r="I242" s="31">
        <v>0</v>
      </c>
      <c r="J242" s="31">
        <v>0</v>
      </c>
      <c r="K242" s="31">
        <v>2</v>
      </c>
      <c r="L242" s="33">
        <f>SUM(G242:K242)</f>
        <v>72</v>
      </c>
      <c r="M242" s="33">
        <f>L242/1000</f>
        <v>0.072</v>
      </c>
      <c r="N242" s="33">
        <f>IF(N241+$F242-$M242&gt;$N$3,$N$3,IF(N241+$F242-$M242&lt;0,0,N241+$F242-$M242))</f>
        <v>3.5924999999999994</v>
      </c>
      <c r="O242" s="33">
        <f>IF(N242=0,1,0)</f>
        <v>0</v>
      </c>
      <c r="P242" s="33">
        <f>IF(N242&lt;&gt;0,M242,0)</f>
        <v>0.072</v>
      </c>
      <c r="R242" s="39"/>
      <c r="S242" s="18"/>
      <c r="T242" s="18"/>
      <c r="V242" s="18"/>
      <c r="W242" s="18"/>
    </row>
    <row r="243" spans="1:23" ht="12.75">
      <c r="A243" s="21">
        <v>39737</v>
      </c>
      <c r="B243" s="7" t="s">
        <v>743</v>
      </c>
      <c r="C243" s="33">
        <f>LEN(B243)</f>
        <v>6</v>
      </c>
      <c r="D243" t="str">
        <f>LEFT(B243,C243-2)</f>
        <v>1,5 </v>
      </c>
      <c r="E243" t="str">
        <f>SUBSTITUTE(D243,".",",",1)</f>
        <v>1,5 </v>
      </c>
      <c r="F243" s="33">
        <f>VALUE(E243)*0.001*$K$3</f>
        <v>0.1875</v>
      </c>
      <c r="G243" s="31">
        <v>30</v>
      </c>
      <c r="H243" s="31">
        <v>40</v>
      </c>
      <c r="I243" s="31">
        <v>0</v>
      </c>
      <c r="J243" s="31">
        <v>0</v>
      </c>
      <c r="K243" s="31">
        <v>2</v>
      </c>
      <c r="L243" s="33">
        <f>SUM(G243:K243)</f>
        <v>72</v>
      </c>
      <c r="M243" s="33">
        <f>L243/1000</f>
        <v>0.072</v>
      </c>
      <c r="N243" s="33">
        <f>IF(N242+$F243-$M243&gt;$N$3,$N$3,IF(N242+$F243-$M243&lt;0,0,N242+$F243-$M243))</f>
        <v>3.7079999999999993</v>
      </c>
      <c r="O243" s="33">
        <f>IF(N243=0,1,0)</f>
        <v>0</v>
      </c>
      <c r="P243" s="33">
        <f>IF(N243&lt;&gt;0,M243,0)</f>
        <v>0.072</v>
      </c>
      <c r="R243" s="39"/>
      <c r="S243" s="18"/>
      <c r="T243" s="18"/>
      <c r="V243" s="18"/>
      <c r="W243" s="18"/>
    </row>
    <row r="244" spans="1:23" ht="12.75">
      <c r="A244" s="21">
        <v>39738</v>
      </c>
      <c r="B244" s="7" t="s">
        <v>737</v>
      </c>
      <c r="C244" s="33">
        <f>LEN(B244)</f>
        <v>5</v>
      </c>
      <c r="D244" t="str">
        <f>LEFT(B244,C244-2)</f>
        <v>0  </v>
      </c>
      <c r="E244" t="str">
        <f>SUBSTITUTE(D244,".",",",1)</f>
        <v>0  </v>
      </c>
      <c r="F244" s="33">
        <f>VALUE(E244)*0.001*$K$3</f>
        <v>0</v>
      </c>
      <c r="G244" s="31">
        <v>30</v>
      </c>
      <c r="H244" s="31">
        <v>40</v>
      </c>
      <c r="I244" s="31">
        <v>0</v>
      </c>
      <c r="J244" s="31">
        <v>0</v>
      </c>
      <c r="K244" s="31">
        <v>2</v>
      </c>
      <c r="L244" s="33">
        <f>SUM(G244:K244)</f>
        <v>72</v>
      </c>
      <c r="M244" s="33">
        <f>L244/1000</f>
        <v>0.072</v>
      </c>
      <c r="N244" s="33">
        <f>IF(N243+$F244-$M244&gt;$N$3,$N$3,IF(N243+$F244-$M244&lt;0,0,N243+$F244-$M244))</f>
        <v>3.6359999999999992</v>
      </c>
      <c r="O244" s="33">
        <f>IF(N244=0,1,0)</f>
        <v>0</v>
      </c>
      <c r="P244" s="33">
        <f>IF(N244&lt;&gt;0,M244,0)</f>
        <v>0.072</v>
      </c>
      <c r="R244" s="39"/>
      <c r="S244" s="18"/>
      <c r="T244" s="18"/>
      <c r="V244" s="18"/>
      <c r="W244" s="18"/>
    </row>
    <row r="245" spans="1:22" ht="12.75">
      <c r="A245" s="21">
        <v>39739</v>
      </c>
      <c r="B245" s="7" t="s">
        <v>737</v>
      </c>
      <c r="C245" s="33">
        <f>LEN(B245)</f>
        <v>5</v>
      </c>
      <c r="D245" t="str">
        <f>LEFT(B245,C245-2)</f>
        <v>0  </v>
      </c>
      <c r="E245" t="str">
        <f>SUBSTITUTE(D245,".",",",1)</f>
        <v>0  </v>
      </c>
      <c r="F245" s="33">
        <f>VALUE(E245)*0.001*$K$3</f>
        <v>0</v>
      </c>
      <c r="G245" s="31">
        <v>30</v>
      </c>
      <c r="H245" s="31">
        <v>0</v>
      </c>
      <c r="I245" s="31">
        <v>0</v>
      </c>
      <c r="J245" s="31">
        <v>0</v>
      </c>
      <c r="K245" s="31">
        <v>70</v>
      </c>
      <c r="L245" s="33">
        <f>SUM(G245:K245)</f>
        <v>100</v>
      </c>
      <c r="M245" s="33">
        <f>L245/1000</f>
        <v>0.1</v>
      </c>
      <c r="N245" s="33">
        <f>IF(N244+$F245-$M245&gt;$N$3,$N$3,IF(N244+$F245-$M245&lt;0,0,N244+$F245-$M245))</f>
        <v>3.535999999999999</v>
      </c>
      <c r="O245" s="33">
        <f>IF(N245=0,1,0)</f>
        <v>0</v>
      </c>
      <c r="P245" s="33">
        <f>IF(N245&lt;&gt;0,M245,0)</f>
        <v>0.1</v>
      </c>
      <c r="R245" s="39"/>
      <c r="S245" s="18"/>
      <c r="T245" s="18"/>
      <c r="V245" s="18"/>
    </row>
    <row r="246" spans="1:22" ht="12.75">
      <c r="A246" s="21">
        <v>39740</v>
      </c>
      <c r="B246" s="7" t="s">
        <v>737</v>
      </c>
      <c r="C246" s="33">
        <f>LEN(B246)</f>
        <v>5</v>
      </c>
      <c r="D246" t="str">
        <f>LEFT(B246,C246-2)</f>
        <v>0  </v>
      </c>
      <c r="E246" t="str">
        <f>SUBSTITUTE(D246,".",",",1)</f>
        <v>0  </v>
      </c>
      <c r="F246" s="33">
        <f>VALUE(E246)*0.001*$K$3</f>
        <v>0</v>
      </c>
      <c r="G246" s="31">
        <v>30</v>
      </c>
      <c r="H246" s="31">
        <v>60</v>
      </c>
      <c r="I246" s="31">
        <v>0</v>
      </c>
      <c r="J246" s="31">
        <v>28</v>
      </c>
      <c r="K246" s="31">
        <v>10</v>
      </c>
      <c r="L246" s="33">
        <f>SUM(G246:K246)</f>
        <v>128</v>
      </c>
      <c r="M246" s="33">
        <f>L246/1000</f>
        <v>0.128</v>
      </c>
      <c r="N246" s="33">
        <f>IF(N245+$F246-$M246&gt;$N$3,$N$3,IF(N245+$F246-$M246&lt;0,0,N245+$F246-$M246))</f>
        <v>3.407999999999999</v>
      </c>
      <c r="O246" s="33">
        <f>IF(N246=0,1,0)</f>
        <v>0</v>
      </c>
      <c r="P246" s="33">
        <f>IF(N246&lt;&gt;0,M246,0)</f>
        <v>0.128</v>
      </c>
      <c r="R246" s="39"/>
      <c r="S246" s="18"/>
      <c r="T246" s="18"/>
      <c r="V246" s="18"/>
    </row>
    <row r="247" spans="1:22" ht="12.75">
      <c r="A247" s="21">
        <v>39741</v>
      </c>
      <c r="B247" s="7" t="s">
        <v>744</v>
      </c>
      <c r="C247" s="33">
        <f>LEN(B247)</f>
        <v>6</v>
      </c>
      <c r="D247" t="str">
        <f>LEFT(B247,C247-2)</f>
        <v>5,9 </v>
      </c>
      <c r="E247" t="str">
        <f>SUBSTITUTE(D247,".",",",1)</f>
        <v>5,9 </v>
      </c>
      <c r="F247" s="33">
        <f>VALUE(E247)*0.001*$K$3</f>
        <v>0.7375</v>
      </c>
      <c r="G247" s="31">
        <v>30</v>
      </c>
      <c r="H247" s="31">
        <v>0</v>
      </c>
      <c r="I247" s="31">
        <v>0</v>
      </c>
      <c r="J247" s="31">
        <v>0</v>
      </c>
      <c r="K247" s="31">
        <v>19</v>
      </c>
      <c r="L247" s="33">
        <f>SUM(G247:K247)</f>
        <v>49</v>
      </c>
      <c r="M247" s="33">
        <f>L247/1000</f>
        <v>0.049</v>
      </c>
      <c r="N247" s="33">
        <f>IF(N246+$F247-$M247&gt;$N$3,$N$3,IF(N246+$F247-$M247&lt;0,0,N246+$F247-$M247))</f>
        <v>4</v>
      </c>
      <c r="O247" s="33">
        <f>IF(N247=0,1,0)</f>
        <v>0</v>
      </c>
      <c r="P247" s="33">
        <f>IF(N247&lt;&gt;0,M247,0)</f>
        <v>0.049</v>
      </c>
      <c r="R247" s="39"/>
      <c r="S247" s="18"/>
      <c r="T247" s="18"/>
      <c r="V247" s="18"/>
    </row>
    <row r="248" spans="1:22" ht="12.75">
      <c r="A248" s="21">
        <v>39742</v>
      </c>
      <c r="B248" s="7" t="s">
        <v>745</v>
      </c>
      <c r="C248" s="33">
        <f>LEN(B248)</f>
        <v>6</v>
      </c>
      <c r="D248" t="str">
        <f>LEFT(B248,C248-2)</f>
        <v>0,3 </v>
      </c>
      <c r="E248" t="str">
        <f>SUBSTITUTE(D248,".",",",1)</f>
        <v>0,3 </v>
      </c>
      <c r="F248" s="33">
        <f>VALUE(E248)*0.001*$K$3</f>
        <v>0.037500000000000006</v>
      </c>
      <c r="G248" s="31">
        <v>30</v>
      </c>
      <c r="H248" s="31">
        <v>60</v>
      </c>
      <c r="I248" s="31">
        <v>0</v>
      </c>
      <c r="J248" s="31">
        <v>0</v>
      </c>
      <c r="K248" s="31">
        <v>5</v>
      </c>
      <c r="L248" s="33">
        <f>SUM(G248:K248)</f>
        <v>95</v>
      </c>
      <c r="M248" s="33">
        <f>L248/1000</f>
        <v>0.095</v>
      </c>
      <c r="N248" s="33">
        <f>IF(N247+$F248-$M248&gt;$N$3,$N$3,IF(N247+$F248-$M248&lt;0,0,N247+$F248-$M248))</f>
        <v>3.9424999999999994</v>
      </c>
      <c r="O248" s="33">
        <f>IF(N248=0,1,0)</f>
        <v>0</v>
      </c>
      <c r="P248" s="33">
        <f>IF(N248&lt;&gt;0,M248,0)</f>
        <v>0.095</v>
      </c>
      <c r="R248" s="39"/>
      <c r="S248" s="18"/>
      <c r="T248" s="18"/>
      <c r="V248" s="18"/>
    </row>
    <row r="249" spans="1:22" ht="12.75">
      <c r="A249" s="21">
        <v>39743</v>
      </c>
      <c r="B249" s="7" t="s">
        <v>737</v>
      </c>
      <c r="C249" s="33">
        <f>LEN(B249)</f>
        <v>5</v>
      </c>
      <c r="D249" t="str">
        <f>LEFT(B249,C249-2)</f>
        <v>0  </v>
      </c>
      <c r="E249" t="str">
        <f>SUBSTITUTE(D249,".",",",1)</f>
        <v>0  </v>
      </c>
      <c r="F249" s="33">
        <f>VALUE(E249)*0.001*$K$3</f>
        <v>0</v>
      </c>
      <c r="G249" s="31">
        <v>30</v>
      </c>
      <c r="H249" s="31">
        <v>0</v>
      </c>
      <c r="I249" s="31">
        <v>0</v>
      </c>
      <c r="J249" s="31">
        <v>0</v>
      </c>
      <c r="K249" s="31">
        <v>19</v>
      </c>
      <c r="L249" s="33">
        <f>SUM(G249:K249)</f>
        <v>49</v>
      </c>
      <c r="M249" s="33">
        <f>L249/1000</f>
        <v>0.049</v>
      </c>
      <c r="N249" s="33">
        <f>IF(N248+$F249-$M249&gt;$N$3,$N$3,IF(N248+$F249-$M249&lt;0,0,N248+$F249-$M249))</f>
        <v>3.8934999999999995</v>
      </c>
      <c r="O249" s="33">
        <f>IF(N249=0,1,0)</f>
        <v>0</v>
      </c>
      <c r="P249" s="33">
        <f>IF(N249&lt;&gt;0,M249,0)</f>
        <v>0.049</v>
      </c>
      <c r="R249" s="39"/>
      <c r="S249" s="18"/>
      <c r="T249" s="18"/>
      <c r="V249" s="18"/>
    </row>
    <row r="250" spans="1:22" ht="12.75">
      <c r="A250" s="21">
        <v>39744</v>
      </c>
      <c r="B250" s="7" t="s">
        <v>737</v>
      </c>
      <c r="C250" s="33">
        <f>LEN(B250)</f>
        <v>5</v>
      </c>
      <c r="D250" t="str">
        <f>LEFT(B250,C250-2)</f>
        <v>0  </v>
      </c>
      <c r="E250" t="str">
        <f>SUBSTITUTE(D250,".",",",1)</f>
        <v>0  </v>
      </c>
      <c r="F250" s="33">
        <f>VALUE(E250)*0.001*$K$3</f>
        <v>0</v>
      </c>
      <c r="G250" s="31">
        <v>30</v>
      </c>
      <c r="H250" s="31">
        <v>34</v>
      </c>
      <c r="I250" s="31">
        <v>0</v>
      </c>
      <c r="J250" s="31">
        <v>0</v>
      </c>
      <c r="K250" s="31">
        <v>0</v>
      </c>
      <c r="L250" s="33">
        <f>SUM(G250:K250)</f>
        <v>64</v>
      </c>
      <c r="M250" s="33">
        <f>L250/1000</f>
        <v>0.064</v>
      </c>
      <c r="N250" s="33">
        <f>IF(N249+$F250-$M250&gt;$N$3,$N$3,IF(N249+$F250-$M250&lt;0,0,N249+$F250-$M250))</f>
        <v>3.8294999999999995</v>
      </c>
      <c r="O250" s="33">
        <f>IF(N250=0,1,0)</f>
        <v>0</v>
      </c>
      <c r="P250" s="33">
        <f>IF(N250&lt;&gt;0,M250,0)</f>
        <v>0.064</v>
      </c>
      <c r="R250" s="39"/>
      <c r="S250" s="18"/>
      <c r="T250" s="18"/>
      <c r="V250" s="18"/>
    </row>
    <row r="251" spans="1:22" ht="12.75">
      <c r="A251" s="21">
        <v>39745</v>
      </c>
      <c r="B251" s="7" t="s">
        <v>746</v>
      </c>
      <c r="C251" s="33">
        <f>LEN(B251)</f>
        <v>6</v>
      </c>
      <c r="D251" t="str">
        <f>LEFT(B251,C251-2)</f>
        <v>0,9 </v>
      </c>
      <c r="E251" t="str">
        <f>SUBSTITUTE(D251,".",",",1)</f>
        <v>0,9 </v>
      </c>
      <c r="F251" s="33">
        <f>VALUE(E251)*0.001*$K$3</f>
        <v>0.11250000000000002</v>
      </c>
      <c r="G251" s="31">
        <v>30</v>
      </c>
      <c r="H251" s="31">
        <v>57</v>
      </c>
      <c r="I251" s="31">
        <v>0</v>
      </c>
      <c r="J251" s="31">
        <v>0</v>
      </c>
      <c r="K251" s="31">
        <v>0</v>
      </c>
      <c r="L251" s="33">
        <f>SUM(G251:K251)</f>
        <v>87</v>
      </c>
      <c r="M251" s="33">
        <f>L251/1000</f>
        <v>0.087</v>
      </c>
      <c r="N251" s="33">
        <f>IF(N250+$F251-$M251&gt;$N$3,$N$3,IF(N250+$F251-$M251&lt;0,0,N250+$F251-$M251))</f>
        <v>3.854999999999999</v>
      </c>
      <c r="O251" s="33">
        <f>IF(N251=0,1,0)</f>
        <v>0</v>
      </c>
      <c r="P251" s="33">
        <f>IF(N251&lt;&gt;0,M251,0)</f>
        <v>0.087</v>
      </c>
      <c r="R251" s="39"/>
      <c r="S251" s="18"/>
      <c r="T251" s="18"/>
      <c r="V251" s="18"/>
    </row>
    <row r="252" spans="1:22" ht="12.75">
      <c r="A252" s="21">
        <v>39746</v>
      </c>
      <c r="B252" s="7" t="s">
        <v>737</v>
      </c>
      <c r="C252" s="33">
        <f>LEN(B252)</f>
        <v>5</v>
      </c>
      <c r="D252" t="str">
        <f>LEFT(B252,C252-2)</f>
        <v>0  </v>
      </c>
      <c r="E252" t="str">
        <f>SUBSTITUTE(D252,".",",",1)</f>
        <v>0  </v>
      </c>
      <c r="F252" s="33">
        <f>VALUE(E252)*0.001*$K$3</f>
        <v>0</v>
      </c>
      <c r="G252" s="31">
        <v>30</v>
      </c>
      <c r="H252" s="31">
        <v>0</v>
      </c>
      <c r="I252" s="31">
        <v>0</v>
      </c>
      <c r="J252" s="31">
        <v>0</v>
      </c>
      <c r="K252" s="31">
        <v>6</v>
      </c>
      <c r="L252" s="33">
        <f>SUM(G252:K252)</f>
        <v>36</v>
      </c>
      <c r="M252" s="33">
        <f>L252/1000</f>
        <v>0.036</v>
      </c>
      <c r="N252" s="33">
        <f>IF(N251+$F252-$M252&gt;$N$3,$N$3,IF(N251+$F252-$M252&lt;0,0,N251+$F252-$M252))</f>
        <v>3.818999999999999</v>
      </c>
      <c r="O252" s="33">
        <f>IF(N252=0,1,0)</f>
        <v>0</v>
      </c>
      <c r="P252" s="33">
        <f>IF(N252&lt;&gt;0,M252,0)</f>
        <v>0.036</v>
      </c>
      <c r="R252" s="39"/>
      <c r="S252" s="18"/>
      <c r="T252" s="18"/>
      <c r="V252" s="18"/>
    </row>
    <row r="253" spans="1:22" ht="12.75">
      <c r="A253" s="21">
        <v>39747</v>
      </c>
      <c r="B253" s="7" t="s">
        <v>747</v>
      </c>
      <c r="C253" s="33">
        <f>LEN(B253)</f>
        <v>5</v>
      </c>
      <c r="D253" t="str">
        <f>LEFT(B253,C253-2)</f>
        <v>20 </v>
      </c>
      <c r="E253" t="str">
        <f>SUBSTITUTE(D253,".",",",1)</f>
        <v>20 </v>
      </c>
      <c r="F253" s="33">
        <f>VALUE(E253)*0.001*$K$3</f>
        <v>2.5</v>
      </c>
      <c r="G253" s="31">
        <v>30</v>
      </c>
      <c r="H253" s="31">
        <v>50</v>
      </c>
      <c r="I253" s="31">
        <v>0</v>
      </c>
      <c r="J253" s="31">
        <v>0</v>
      </c>
      <c r="K253" s="31">
        <v>7</v>
      </c>
      <c r="L253" s="33">
        <f>SUM(G253:K253)</f>
        <v>87</v>
      </c>
      <c r="M253" s="33">
        <f>L253/1000</f>
        <v>0.087</v>
      </c>
      <c r="N253" s="33">
        <f>IF(N252+$F253-$M253&gt;$N$3,$N$3,IF(N252+$F253-$M253&lt;0,0,N252+$F253-$M253))</f>
        <v>4</v>
      </c>
      <c r="O253" s="33">
        <f>IF(N253=0,1,0)</f>
        <v>0</v>
      </c>
      <c r="P253" s="33">
        <f>IF(N253&lt;&gt;0,M253,0)</f>
        <v>0.087</v>
      </c>
      <c r="R253" s="39"/>
      <c r="S253" s="18"/>
      <c r="T253" s="18"/>
      <c r="V253" s="18"/>
    </row>
    <row r="254" spans="1:22" ht="12.75">
      <c r="A254" s="21">
        <v>39748</v>
      </c>
      <c r="B254" s="7" t="s">
        <v>748</v>
      </c>
      <c r="C254" s="33">
        <f>LEN(B254)</f>
        <v>6</v>
      </c>
      <c r="D254" t="str">
        <f>LEFT(B254,C254-2)</f>
        <v>1,2 </v>
      </c>
      <c r="E254" t="str">
        <f>SUBSTITUTE(D254,".",",",1)</f>
        <v>1,2 </v>
      </c>
      <c r="F254" s="33">
        <f>VALUE(E254)*0.001*$K$3</f>
        <v>0.15</v>
      </c>
      <c r="G254" s="31">
        <v>30</v>
      </c>
      <c r="H254" s="31">
        <v>0</v>
      </c>
      <c r="I254" s="31">
        <v>0</v>
      </c>
      <c r="J254" s="31">
        <v>28</v>
      </c>
      <c r="K254" s="31">
        <v>13</v>
      </c>
      <c r="L254" s="33">
        <f>SUM(G254:K254)</f>
        <v>71</v>
      </c>
      <c r="M254" s="33">
        <f>L254/1000</f>
        <v>0.071</v>
      </c>
      <c r="N254" s="33">
        <f>IF(N253+$F254-$M254&gt;$N$3,$N$3,IF(N253+$F254-$M254&lt;0,0,N253+$F254-$M254))</f>
        <v>4</v>
      </c>
      <c r="O254" s="33">
        <f>IF(N254=0,1,0)</f>
        <v>0</v>
      </c>
      <c r="P254" s="33">
        <f>IF(N254&lt;&gt;0,M254,0)</f>
        <v>0.071</v>
      </c>
      <c r="R254" s="39"/>
      <c r="S254" s="18"/>
      <c r="T254" s="18"/>
      <c r="V254" s="18"/>
    </row>
    <row r="255" spans="1:22" ht="12.75">
      <c r="A255" s="21">
        <v>39749</v>
      </c>
      <c r="B255" s="7" t="s">
        <v>737</v>
      </c>
      <c r="C255" s="33">
        <f>LEN(B255)</f>
        <v>5</v>
      </c>
      <c r="D255" t="str">
        <f>LEFT(B255,C255-2)</f>
        <v>0  </v>
      </c>
      <c r="E255" t="str">
        <f>SUBSTITUTE(D255,".",",",1)</f>
        <v>0  </v>
      </c>
      <c r="F255" s="33">
        <f>VALUE(E255)*0.001*$K$3</f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0</v>
      </c>
      <c r="L255" s="33">
        <f>SUM(G255:K255)</f>
        <v>0</v>
      </c>
      <c r="M255" s="33">
        <f>L255/1000</f>
        <v>0</v>
      </c>
      <c r="N255" s="33">
        <f>IF(N254+$F255-$M255&gt;$N$3,$N$3,IF(N254+$F255-$M255&lt;0,0,N254+$F255-$M255))</f>
        <v>4</v>
      </c>
      <c r="O255" s="33">
        <f>IF(N255=0,1,0)</f>
        <v>0</v>
      </c>
      <c r="P255" s="33">
        <f>IF(N255&lt;&gt;0,M255,0)</f>
        <v>0</v>
      </c>
      <c r="R255" s="39"/>
      <c r="S255" s="18"/>
      <c r="T255" s="18"/>
      <c r="V255" s="18"/>
    </row>
    <row r="256" spans="1:22" ht="12.75">
      <c r="A256" s="21">
        <v>39750</v>
      </c>
      <c r="B256" s="7" t="s">
        <v>749</v>
      </c>
      <c r="C256" s="33">
        <f>LEN(B256)</f>
        <v>6</v>
      </c>
      <c r="D256" t="str">
        <f>LEFT(B256,C256-2)</f>
        <v>5,2 </v>
      </c>
      <c r="E256" t="str">
        <f>SUBSTITUTE(D256,".",",",1)</f>
        <v>5,2 </v>
      </c>
      <c r="F256" s="33">
        <f>VALUE(E256)*0.001*$K$3</f>
        <v>0.6500000000000001</v>
      </c>
      <c r="G256" s="31">
        <v>20</v>
      </c>
      <c r="H256" s="31">
        <v>0</v>
      </c>
      <c r="I256" s="31">
        <v>0</v>
      </c>
      <c r="J256" s="31">
        <v>0</v>
      </c>
      <c r="K256" s="31">
        <v>13</v>
      </c>
      <c r="L256" s="33">
        <f>SUM(G256:K256)</f>
        <v>33</v>
      </c>
      <c r="M256" s="33">
        <f>L256/1000</f>
        <v>0.033</v>
      </c>
      <c r="N256" s="33">
        <f>IF(N255+$F256-$M256&gt;$N$3,$N$3,IF(N255+$F256-$M256&lt;0,0,N255+$F256-$M256))</f>
        <v>4</v>
      </c>
      <c r="O256" s="33">
        <f>IF(N256=0,1,0)</f>
        <v>0</v>
      </c>
      <c r="P256" s="33">
        <f>IF(N256&lt;&gt;0,M256,0)</f>
        <v>0.033</v>
      </c>
      <c r="R256" s="39"/>
      <c r="S256" s="18"/>
      <c r="T256" s="18"/>
      <c r="V256" s="18"/>
    </row>
    <row r="257" spans="1:22" ht="12.75">
      <c r="A257" s="21">
        <v>39751</v>
      </c>
      <c r="B257" s="7" t="s">
        <v>737</v>
      </c>
      <c r="C257" s="33">
        <f>LEN(B257)</f>
        <v>5</v>
      </c>
      <c r="D257" t="str">
        <f>LEFT(B257,C257-2)</f>
        <v>0  </v>
      </c>
      <c r="E257" t="str">
        <f>SUBSTITUTE(D257,".",",",1)</f>
        <v>0  </v>
      </c>
      <c r="F257" s="33">
        <f>VALUE(E257)*0.001*$K$3</f>
        <v>0</v>
      </c>
      <c r="G257" s="31">
        <v>30</v>
      </c>
      <c r="H257" s="31">
        <v>70</v>
      </c>
      <c r="I257" s="31">
        <v>0</v>
      </c>
      <c r="J257" s="31">
        <v>0</v>
      </c>
      <c r="K257" s="31">
        <v>16</v>
      </c>
      <c r="L257" s="33">
        <f>SUM(G257:K257)</f>
        <v>116</v>
      </c>
      <c r="M257" s="33">
        <f>L257/1000</f>
        <v>0.116</v>
      </c>
      <c r="N257" s="33">
        <f>IF(N256+$F257-$M257&gt;$N$3,$N$3,IF(N256+$F257-$M257&lt;0,0,N256+$F257-$M257))</f>
        <v>3.884</v>
      </c>
      <c r="O257" s="33">
        <f>IF(N257=0,1,0)</f>
        <v>0</v>
      </c>
      <c r="P257" s="33">
        <f>IF(N257&lt;&gt;0,M257,0)</f>
        <v>0.116</v>
      </c>
      <c r="R257" s="39"/>
      <c r="S257" s="18"/>
      <c r="T257" s="18"/>
      <c r="V257" s="18"/>
    </row>
    <row r="258" spans="1:22" ht="12.75">
      <c r="A258" s="21">
        <v>39752</v>
      </c>
      <c r="B258" s="7" t="s">
        <v>720</v>
      </c>
      <c r="C258" s="33">
        <f>LEN(B258)</f>
        <v>6</v>
      </c>
      <c r="D258" t="str">
        <f>LEFT(B258,C258-2)</f>
        <v>7,5 </v>
      </c>
      <c r="E258" t="str">
        <f>SUBSTITUTE(D258,".",",",1)</f>
        <v>7,5 </v>
      </c>
      <c r="F258" s="33">
        <f>VALUE(E258)*0.001*$K$3</f>
        <v>0.9375</v>
      </c>
      <c r="G258" s="31">
        <v>30</v>
      </c>
      <c r="H258" s="31">
        <v>0</v>
      </c>
      <c r="I258" s="31">
        <v>0</v>
      </c>
      <c r="J258" s="31">
        <v>0</v>
      </c>
      <c r="K258" s="31">
        <v>10</v>
      </c>
      <c r="L258" s="33">
        <f>SUM(G258:K258)</f>
        <v>40</v>
      </c>
      <c r="M258" s="33">
        <f>L258/1000</f>
        <v>0.04</v>
      </c>
      <c r="N258" s="33">
        <f>IF(N257+$F258-$M258&gt;$N$3,$N$3,IF(N257+$F258-$M258&lt;0,0,N257+$F258-$M258))</f>
        <v>4</v>
      </c>
      <c r="O258" s="33">
        <f>IF(N258=0,1,0)</f>
        <v>0</v>
      </c>
      <c r="P258" s="33">
        <f>IF(N258&lt;&gt;0,M258,0)</f>
        <v>0.04</v>
      </c>
      <c r="R258" s="39"/>
      <c r="S258" s="18"/>
      <c r="T258" s="42"/>
      <c r="V258" s="18"/>
    </row>
    <row r="259" spans="1:22" ht="12.75">
      <c r="A259" s="21">
        <v>39753</v>
      </c>
      <c r="B259" s="5" t="s">
        <v>750</v>
      </c>
      <c r="C259" s="33">
        <f>LEN(B259)</f>
        <v>6</v>
      </c>
      <c r="D259" t="str">
        <f>LEFT(B259,C259-2)</f>
        <v>6,5 </v>
      </c>
      <c r="E259" t="str">
        <f>SUBSTITUTE(D259,".",",",1)</f>
        <v>6,5 </v>
      </c>
      <c r="F259" s="33">
        <f>VALUE(E259)*0.001*$K$3</f>
        <v>0.8125000000000001</v>
      </c>
      <c r="G259" s="31">
        <v>10</v>
      </c>
      <c r="H259" s="31">
        <v>50</v>
      </c>
      <c r="I259" s="31">
        <v>0</v>
      </c>
      <c r="J259" s="31">
        <v>0</v>
      </c>
      <c r="K259" s="31">
        <v>50</v>
      </c>
      <c r="L259" s="33">
        <f>SUM(G259:K259)</f>
        <v>110</v>
      </c>
      <c r="M259" s="33">
        <f>L259/1000</f>
        <v>0.11</v>
      </c>
      <c r="N259" s="33">
        <f>IF(N258+$F259-$M259&gt;$N$3,$N$3,IF(N258+$F259-$M259&lt;0,0,N258+$F259-$M259))</f>
        <v>4</v>
      </c>
      <c r="O259" s="33">
        <f>IF(N259=0,1,0)</f>
        <v>0</v>
      </c>
      <c r="P259" s="33">
        <f>IF(N259&lt;&gt;0,M259,0)</f>
        <v>0.11</v>
      </c>
      <c r="R259" s="39"/>
      <c r="S259" s="18"/>
      <c r="T259" s="18"/>
      <c r="V259" s="18"/>
    </row>
    <row r="260" spans="1:22" ht="12.75">
      <c r="A260" s="21">
        <v>39754</v>
      </c>
      <c r="B260" s="7" t="s">
        <v>751</v>
      </c>
      <c r="C260" s="33">
        <f>LEN(B260)</f>
        <v>6</v>
      </c>
      <c r="D260" t="str">
        <f>LEFT(B260,C260-2)</f>
        <v>9,9 </v>
      </c>
      <c r="E260" t="str">
        <f>SUBSTITUTE(D260,".",",",1)</f>
        <v>9,9 </v>
      </c>
      <c r="F260" s="33">
        <f>VALUE(E260)*0.001*$K$3</f>
        <v>1.2375</v>
      </c>
      <c r="G260" s="31">
        <v>30</v>
      </c>
      <c r="H260" s="31">
        <v>0</v>
      </c>
      <c r="I260" s="31">
        <v>0</v>
      </c>
      <c r="J260" s="31">
        <v>0</v>
      </c>
      <c r="K260" s="31">
        <v>4</v>
      </c>
      <c r="L260" s="33">
        <f>SUM(G260:K260)</f>
        <v>34</v>
      </c>
      <c r="M260" s="33">
        <f>L260/1000</f>
        <v>0.034</v>
      </c>
      <c r="N260" s="33">
        <f>IF(N259+$F260-$M260&gt;$N$3,$N$3,IF(N259+$F260-$M260&lt;0,0,N259+$F260-$M260))</f>
        <v>4</v>
      </c>
      <c r="O260" s="33">
        <f>IF(N260=0,1,0)</f>
        <v>0</v>
      </c>
      <c r="P260" s="33">
        <f>IF(N260&lt;&gt;0,M260,0)</f>
        <v>0.034</v>
      </c>
      <c r="R260" s="39"/>
      <c r="S260" s="18"/>
      <c r="T260" s="18"/>
      <c r="V260" s="18"/>
    </row>
    <row r="261" spans="1:16" ht="12.75">
      <c r="A261" s="21">
        <v>39755</v>
      </c>
      <c r="B261" s="7" t="s">
        <v>737</v>
      </c>
      <c r="C261" s="33">
        <f>LEN(B261)</f>
        <v>5</v>
      </c>
      <c r="D261" t="str">
        <f>LEFT(B261,C261-2)</f>
        <v>0  </v>
      </c>
      <c r="E261" t="str">
        <f>SUBSTITUTE(D261,".",",",1)</f>
        <v>0  </v>
      </c>
      <c r="F261" s="33">
        <f>VALUE(E261)*0.001*$K$3</f>
        <v>0</v>
      </c>
      <c r="G261" s="31">
        <v>30</v>
      </c>
      <c r="H261" s="31">
        <v>0</v>
      </c>
      <c r="I261" s="31">
        <v>0</v>
      </c>
      <c r="J261" s="31">
        <v>0</v>
      </c>
      <c r="K261" s="31">
        <v>1</v>
      </c>
      <c r="L261" s="33">
        <f>SUM(G261:K261)</f>
        <v>31</v>
      </c>
      <c r="M261" s="33">
        <f>L261/1000</f>
        <v>0.031</v>
      </c>
      <c r="N261" s="33">
        <f>IF(N260+$F261-$M261&gt;$N$3,$N$3,IF(N260+$F261-$M261&lt;0,0,N260+$F261-$M261))</f>
        <v>3.969</v>
      </c>
      <c r="O261" s="33">
        <f>IF(N261=0,1,0)</f>
        <v>0</v>
      </c>
      <c r="P261" s="33">
        <f>IF(N261&lt;&gt;0,M261,0)</f>
        <v>0.031</v>
      </c>
    </row>
    <row r="262" spans="1:16" ht="12.75">
      <c r="A262" s="21">
        <v>39756</v>
      </c>
      <c r="B262" s="7" t="s">
        <v>737</v>
      </c>
      <c r="C262" s="33">
        <f>LEN(B262)</f>
        <v>5</v>
      </c>
      <c r="D262" t="str">
        <f>LEFT(B262,C262-2)</f>
        <v>0  </v>
      </c>
      <c r="E262" t="str">
        <f>SUBSTITUTE(D262,".",",",1)</f>
        <v>0  </v>
      </c>
      <c r="F262" s="33">
        <f>VALUE(E262)*0.001*$K$3</f>
        <v>0</v>
      </c>
      <c r="G262" s="31">
        <v>30</v>
      </c>
      <c r="H262" s="31">
        <v>50</v>
      </c>
      <c r="I262" s="31">
        <v>0</v>
      </c>
      <c r="J262" s="31">
        <v>0</v>
      </c>
      <c r="K262" s="31">
        <v>15</v>
      </c>
      <c r="L262" s="33">
        <f>SUM(G262:K262)</f>
        <v>95</v>
      </c>
      <c r="M262" s="33">
        <f>L262/1000</f>
        <v>0.095</v>
      </c>
      <c r="N262" s="33">
        <f>IF(N261+$F262-$M262&gt;$N$3,$N$3,IF(N261+$F262-$M262&lt;0,0,N261+$F262-$M262))</f>
        <v>3.8739999999999997</v>
      </c>
      <c r="O262" s="33">
        <f>IF(N262=0,1,0)</f>
        <v>0</v>
      </c>
      <c r="P262" s="33">
        <f>IF(N262&lt;&gt;0,M262,0)</f>
        <v>0.095</v>
      </c>
    </row>
    <row r="263" spans="1:16" ht="12.75">
      <c r="A263" s="21">
        <v>39757</v>
      </c>
      <c r="B263" s="7" t="s">
        <v>752</v>
      </c>
      <c r="C263" s="33">
        <f>LEN(B263)</f>
        <v>6</v>
      </c>
      <c r="D263" t="str">
        <f>LEFT(B263,C263-2)</f>
        <v>0,6 </v>
      </c>
      <c r="E263" t="str">
        <f>SUBSTITUTE(D263,".",",",1)</f>
        <v>0,6 </v>
      </c>
      <c r="F263" s="33">
        <f>VALUE(E263)*0.001*$K$3</f>
        <v>0.07500000000000001</v>
      </c>
      <c r="G263" s="31">
        <v>30</v>
      </c>
      <c r="H263" s="31">
        <v>0</v>
      </c>
      <c r="I263" s="31">
        <v>0</v>
      </c>
      <c r="J263" s="31">
        <v>0</v>
      </c>
      <c r="K263" s="31">
        <v>3</v>
      </c>
      <c r="L263" s="33">
        <f>SUM(G263:K263)</f>
        <v>33</v>
      </c>
      <c r="M263" s="33">
        <f>L263/1000</f>
        <v>0.033</v>
      </c>
      <c r="N263" s="33">
        <f>IF(N262+$F263-$M263&gt;$N$3,$N$3,IF(N262+$F263-$M263&lt;0,0,N262+$F263-$M263))</f>
        <v>3.916</v>
      </c>
      <c r="O263" s="33">
        <f>IF(N263=0,1,0)</f>
        <v>0</v>
      </c>
      <c r="P263" s="33">
        <f>IF(N263&lt;&gt;0,M263,0)</f>
        <v>0.033</v>
      </c>
    </row>
    <row r="264" spans="1:16" ht="12.75">
      <c r="A264" s="21">
        <v>39758</v>
      </c>
      <c r="B264" s="7" t="s">
        <v>753</v>
      </c>
      <c r="C264" s="33">
        <f>LEN(B264)</f>
        <v>6</v>
      </c>
      <c r="D264" t="str">
        <f>LEFT(B264,C264-2)</f>
        <v>3,7 </v>
      </c>
      <c r="E264" t="str">
        <f>SUBSTITUTE(D264,".",",",1)</f>
        <v>3,7 </v>
      </c>
      <c r="F264" s="33">
        <f>VALUE(E264)*0.001*$K$3</f>
        <v>0.4625</v>
      </c>
      <c r="G264" s="31">
        <v>15</v>
      </c>
      <c r="H264" s="31">
        <v>45</v>
      </c>
      <c r="I264" s="31">
        <v>0</v>
      </c>
      <c r="J264" s="31">
        <v>0</v>
      </c>
      <c r="K264" s="31">
        <v>0</v>
      </c>
      <c r="L264" s="33">
        <f>SUM(G264:K264)</f>
        <v>60</v>
      </c>
      <c r="M264" s="33">
        <f>L264/1000</f>
        <v>0.06</v>
      </c>
      <c r="N264" s="33">
        <f>IF(N263+$F264-$M264&gt;$N$3,$N$3,IF(N263+$F264-$M264&lt;0,0,N263+$F264-$M264))</f>
        <v>4</v>
      </c>
      <c r="O264" s="33">
        <f>IF(N264=0,1,0)</f>
        <v>0</v>
      </c>
      <c r="P264" s="33">
        <f>IF(N264&lt;&gt;0,M264,0)</f>
        <v>0.06</v>
      </c>
    </row>
    <row r="265" spans="1:16" ht="12.75">
      <c r="A265" s="21">
        <v>39759</v>
      </c>
      <c r="B265" s="7" t="s">
        <v>737</v>
      </c>
      <c r="C265" s="33">
        <f>LEN(B265)</f>
        <v>5</v>
      </c>
      <c r="D265" t="str">
        <f>LEFT(B265,C265-2)</f>
        <v>0  </v>
      </c>
      <c r="E265" t="str">
        <f>SUBSTITUTE(D265,".",",",1)</f>
        <v>0  </v>
      </c>
      <c r="F265" s="33">
        <f>VALUE(E265)*0.001*$K$3</f>
        <v>0</v>
      </c>
      <c r="G265" s="31">
        <v>30</v>
      </c>
      <c r="H265" s="31">
        <v>0</v>
      </c>
      <c r="I265" s="31">
        <v>0</v>
      </c>
      <c r="J265" s="31">
        <v>0</v>
      </c>
      <c r="K265" s="31">
        <v>0</v>
      </c>
      <c r="L265" s="33">
        <f>SUM(G265:K265)</f>
        <v>30</v>
      </c>
      <c r="M265" s="33">
        <f>L265/1000</f>
        <v>0.03</v>
      </c>
      <c r="N265" s="33">
        <f>IF(N264+$F265-$M265&gt;$N$3,$N$3,IF(N264+$F265-$M265&lt;0,0,N264+$F265-$M265))</f>
        <v>3.97</v>
      </c>
      <c r="O265" s="33">
        <f>IF(N265=0,1,0)</f>
        <v>0</v>
      </c>
      <c r="P265" s="33">
        <f>IF(N265&lt;&gt;0,M265,0)</f>
        <v>0.03</v>
      </c>
    </row>
    <row r="266" spans="1:16" ht="12.75">
      <c r="A266" s="21">
        <v>39760</v>
      </c>
      <c r="B266" s="7" t="s">
        <v>525</v>
      </c>
      <c r="C266" s="33">
        <f>LEN(B266)</f>
        <v>5</v>
      </c>
      <c r="D266" t="str">
        <f>LEFT(B266,C266-2)</f>
        <v>11 </v>
      </c>
      <c r="E266" t="str">
        <f>SUBSTITUTE(D266,".",",",1)</f>
        <v>11 </v>
      </c>
      <c r="F266" s="33">
        <f>VALUE(E266)*0.001*$K$3</f>
        <v>1.375</v>
      </c>
      <c r="G266" s="31">
        <v>30</v>
      </c>
      <c r="H266" s="31">
        <v>40</v>
      </c>
      <c r="I266" s="31">
        <v>0</v>
      </c>
      <c r="J266" s="31">
        <v>28</v>
      </c>
      <c r="K266" s="31">
        <v>6</v>
      </c>
      <c r="L266" s="33">
        <f>SUM(G266:K266)</f>
        <v>104</v>
      </c>
      <c r="M266" s="33">
        <f>L266/1000</f>
        <v>0.104</v>
      </c>
      <c r="N266" s="33">
        <f>IF(N265+$F266-$M266&gt;$N$3,$N$3,IF(N265+$F266-$M266&lt;0,0,N265+$F266-$M266))</f>
        <v>4</v>
      </c>
      <c r="O266" s="33">
        <f>IF(N266=0,1,0)</f>
        <v>0</v>
      </c>
      <c r="P266" s="33">
        <f>IF(N266&lt;&gt;0,M266,0)</f>
        <v>0.104</v>
      </c>
    </row>
    <row r="267" spans="1:16" ht="12.75">
      <c r="A267" s="21">
        <v>39761</v>
      </c>
      <c r="B267" s="7" t="s">
        <v>739</v>
      </c>
      <c r="C267" s="33">
        <f>LEN(B267)</f>
        <v>6</v>
      </c>
      <c r="D267" t="str">
        <f>LEFT(B267,C267-2)</f>
        <v>2,1 </v>
      </c>
      <c r="E267" t="str">
        <f>SUBSTITUTE(D267,".",",",1)</f>
        <v>2,1 </v>
      </c>
      <c r="F267" s="33">
        <f>VALUE(E267)*0.001*$K$3</f>
        <v>0.2625</v>
      </c>
      <c r="G267" s="31">
        <v>30</v>
      </c>
      <c r="H267" s="31">
        <v>0</v>
      </c>
      <c r="I267" s="31">
        <v>0</v>
      </c>
      <c r="J267" s="31">
        <v>0</v>
      </c>
      <c r="K267" s="31">
        <v>9</v>
      </c>
      <c r="L267" s="33">
        <f>SUM(G267:K267)</f>
        <v>39</v>
      </c>
      <c r="M267" s="33">
        <f>L267/1000</f>
        <v>0.039</v>
      </c>
      <c r="N267" s="33">
        <f>IF(N266+$F267-$M267&gt;$N$3,$N$3,IF(N266+$F267-$M267&lt;0,0,N266+$F267-$M267))</f>
        <v>4</v>
      </c>
      <c r="O267" s="33">
        <f>IF(N267=0,1,0)</f>
        <v>0</v>
      </c>
      <c r="P267" s="33">
        <f>IF(N267&lt;&gt;0,M267,0)</f>
        <v>0.039</v>
      </c>
    </row>
    <row r="268" spans="1:16" ht="12.75">
      <c r="A268" s="21">
        <v>39762</v>
      </c>
      <c r="B268" s="7" t="s">
        <v>754</v>
      </c>
      <c r="C268" s="33">
        <f>LEN(B268)</f>
        <v>7</v>
      </c>
      <c r="D268" t="str">
        <f>LEFT(B268,C268-2)</f>
        <v>22,7 </v>
      </c>
      <c r="E268" t="str">
        <f>SUBSTITUTE(D268,".",",",1)</f>
        <v>22,7 </v>
      </c>
      <c r="F268" s="33">
        <f>VALUE(E268)*0.001*$K$3</f>
        <v>2.8375000000000004</v>
      </c>
      <c r="G268" s="31">
        <v>30</v>
      </c>
      <c r="H268" s="31">
        <v>60</v>
      </c>
      <c r="I268" s="31">
        <v>0</v>
      </c>
      <c r="J268" s="31">
        <v>0</v>
      </c>
      <c r="K268" s="31">
        <v>65</v>
      </c>
      <c r="L268" s="33">
        <f>SUM(G268:K268)</f>
        <v>155</v>
      </c>
      <c r="M268" s="33">
        <f>L268/1000</f>
        <v>0.155</v>
      </c>
      <c r="N268" s="33">
        <f>IF(N267+$F268-$M268&gt;$N$3,$N$3,IF(N267+$F268-$M268&lt;0,0,N267+$F268-$M268))</f>
        <v>4</v>
      </c>
      <c r="O268" s="33">
        <f>IF(N268=0,1,0)</f>
        <v>0</v>
      </c>
      <c r="P268" s="33">
        <f>IF(N268&lt;&gt;0,M268,0)</f>
        <v>0.155</v>
      </c>
    </row>
    <row r="269" spans="1:16" ht="12.75">
      <c r="A269" s="21">
        <v>39763</v>
      </c>
      <c r="B269" s="7" t="s">
        <v>82</v>
      </c>
      <c r="C269" s="33">
        <f>LEN(B269)</f>
        <v>4</v>
      </c>
      <c r="D269" t="str">
        <f>LEFT(B269,C269-2)</f>
        <v>3 </v>
      </c>
      <c r="E269" t="str">
        <f>SUBSTITUTE(D269,".",",",1)</f>
        <v>3 </v>
      </c>
      <c r="F269" s="33">
        <f>VALUE(E269)*0.001*$K$3</f>
        <v>0.375</v>
      </c>
      <c r="G269" s="31">
        <v>15</v>
      </c>
      <c r="H269" s="31">
        <v>0</v>
      </c>
      <c r="I269" s="31">
        <v>0</v>
      </c>
      <c r="J269" s="31">
        <v>0</v>
      </c>
      <c r="K269" s="31">
        <v>0</v>
      </c>
      <c r="L269" s="33">
        <f>SUM(G269:K269)</f>
        <v>15</v>
      </c>
      <c r="M269" s="33">
        <f>L269/1000</f>
        <v>0.015</v>
      </c>
      <c r="N269" s="33">
        <f>IF(N268+$F269-$M269&gt;$N$3,$N$3,IF(N268+$F269-$M269&lt;0,0,N268+$F269-$M269))</f>
        <v>4</v>
      </c>
      <c r="O269" s="33">
        <f>IF(N269=0,1,0)</f>
        <v>0</v>
      </c>
      <c r="P269" s="33">
        <f>IF(N269&lt;&gt;0,M269,0)</f>
        <v>0.015</v>
      </c>
    </row>
    <row r="270" spans="1:16" ht="12.75">
      <c r="A270" s="21">
        <v>39764</v>
      </c>
      <c r="B270" s="7" t="s">
        <v>737</v>
      </c>
      <c r="C270" s="33">
        <f>LEN(B270)</f>
        <v>5</v>
      </c>
      <c r="D270" t="str">
        <f>LEFT(B270,C270-2)</f>
        <v>0  </v>
      </c>
      <c r="E270" t="str">
        <f>SUBSTITUTE(D270,".",",",1)</f>
        <v>0  </v>
      </c>
      <c r="F270" s="33">
        <f>VALUE(E270)*0.001*$K$3</f>
        <v>0</v>
      </c>
      <c r="G270" s="31">
        <v>30</v>
      </c>
      <c r="H270" s="31">
        <v>48</v>
      </c>
      <c r="I270" s="31">
        <v>0</v>
      </c>
      <c r="J270" s="31">
        <v>0</v>
      </c>
      <c r="K270" s="31">
        <v>0</v>
      </c>
      <c r="L270" s="33">
        <f>SUM(G270:K270)</f>
        <v>78</v>
      </c>
      <c r="M270" s="33">
        <f>L270/1000</f>
        <v>0.078</v>
      </c>
      <c r="N270" s="33">
        <f>IF(N269+$F270-$M270&gt;$N$3,$N$3,IF(N269+$F270-$M270&lt;0,0,N269+$F270-$M270))</f>
        <v>3.922</v>
      </c>
      <c r="O270" s="33">
        <f>IF(N270=0,1,0)</f>
        <v>0</v>
      </c>
      <c r="P270" s="33">
        <f>IF(N270&lt;&gt;0,M270,0)</f>
        <v>0.078</v>
      </c>
    </row>
    <row r="271" spans="1:16" ht="12.75">
      <c r="A271" s="21">
        <v>39765</v>
      </c>
      <c r="B271" s="7" t="s">
        <v>755</v>
      </c>
      <c r="C271" s="33">
        <f>LEN(B271)</f>
        <v>6</v>
      </c>
      <c r="D271" t="str">
        <f>LEFT(B271,C271-2)</f>
        <v>1,8 </v>
      </c>
      <c r="E271" t="str">
        <f>SUBSTITUTE(D271,".",",",1)</f>
        <v>1,8 </v>
      </c>
      <c r="F271" s="33">
        <f>VALUE(E271)*0.001*$K$3</f>
        <v>0.22500000000000003</v>
      </c>
      <c r="G271" s="31">
        <v>30</v>
      </c>
      <c r="H271" s="31">
        <v>40</v>
      </c>
      <c r="I271" s="31">
        <v>0</v>
      </c>
      <c r="J271" s="31">
        <v>0</v>
      </c>
      <c r="K271" s="31">
        <v>5</v>
      </c>
      <c r="L271" s="33">
        <f>SUM(G271:K271)</f>
        <v>75</v>
      </c>
      <c r="M271" s="33">
        <f>L271/1000</f>
        <v>0.075</v>
      </c>
      <c r="N271" s="33">
        <f>IF(N270+$F271-$M271&gt;$N$3,$N$3,IF(N270+$F271-$M271&lt;0,0,N270+$F271-$M271))</f>
        <v>4</v>
      </c>
      <c r="O271" s="33">
        <f>IF(N271=0,1,0)</f>
        <v>0</v>
      </c>
      <c r="P271" s="33">
        <f>IF(N271&lt;&gt;0,M271,0)</f>
        <v>0.075</v>
      </c>
    </row>
    <row r="272" spans="1:16" ht="12.75">
      <c r="A272" s="21">
        <v>39766</v>
      </c>
      <c r="B272" s="7" t="s">
        <v>737</v>
      </c>
      <c r="C272" s="33">
        <f>LEN(B272)</f>
        <v>5</v>
      </c>
      <c r="D272" t="str">
        <f>LEFT(B272,C272-2)</f>
        <v>0  </v>
      </c>
      <c r="E272" t="str">
        <f>SUBSTITUTE(D272,".",",",1)</f>
        <v>0  </v>
      </c>
      <c r="F272" s="33">
        <f>VALUE(E272)*0.001*$K$3</f>
        <v>0</v>
      </c>
      <c r="G272" s="31">
        <v>30</v>
      </c>
      <c r="H272" s="31">
        <v>0</v>
      </c>
      <c r="I272" s="31">
        <v>0</v>
      </c>
      <c r="J272" s="31">
        <v>0</v>
      </c>
      <c r="K272" s="31">
        <v>0</v>
      </c>
      <c r="L272" s="33">
        <f>SUM(G272:K272)</f>
        <v>30</v>
      </c>
      <c r="M272" s="33">
        <f>L272/1000</f>
        <v>0.03</v>
      </c>
      <c r="N272" s="33">
        <f>IF(N271+$F272-$M272&gt;$N$3,$N$3,IF(N271+$F272-$M272&lt;0,0,N271+$F272-$M272))</f>
        <v>3.97</v>
      </c>
      <c r="O272" s="33">
        <f>IF(N272=0,1,0)</f>
        <v>0</v>
      </c>
      <c r="P272" s="33">
        <f>IF(N272&lt;&gt;0,M272,0)</f>
        <v>0.03</v>
      </c>
    </row>
    <row r="273" spans="1:16" ht="12.75">
      <c r="A273" s="21">
        <v>39767</v>
      </c>
      <c r="B273" s="7" t="s">
        <v>737</v>
      </c>
      <c r="C273" s="33">
        <f>LEN(B273)</f>
        <v>5</v>
      </c>
      <c r="D273" t="str">
        <f>LEFT(B273,C273-2)</f>
        <v>0  </v>
      </c>
      <c r="E273" t="str">
        <f>SUBSTITUTE(D273,".",",",1)</f>
        <v>0  </v>
      </c>
      <c r="F273" s="33">
        <f>VALUE(E273)*0.001*$K$3</f>
        <v>0</v>
      </c>
      <c r="G273" s="31">
        <v>30</v>
      </c>
      <c r="H273" s="31">
        <v>0</v>
      </c>
      <c r="I273" s="31">
        <v>140</v>
      </c>
      <c r="J273" s="31">
        <v>0</v>
      </c>
      <c r="K273" s="31">
        <v>18</v>
      </c>
      <c r="L273" s="33">
        <f>SUM(G273:K273)</f>
        <v>188</v>
      </c>
      <c r="M273" s="33">
        <f>L273/1000</f>
        <v>0.188</v>
      </c>
      <c r="N273" s="33">
        <f>IF(N272+$F273-$M273&gt;$N$3,$N$3,IF(N272+$F273-$M273&lt;0,0,N272+$F273-$M273))</f>
        <v>3.782</v>
      </c>
      <c r="O273" s="33">
        <f>IF(N273=0,1,0)</f>
        <v>0</v>
      </c>
      <c r="P273" s="33">
        <f>IF(N273&lt;&gt;0,M273,0)</f>
        <v>0.188</v>
      </c>
    </row>
    <row r="274" spans="1:16" ht="12.75">
      <c r="A274" s="21">
        <v>39768</v>
      </c>
      <c r="B274" s="7" t="s">
        <v>737</v>
      </c>
      <c r="C274" s="33">
        <f>LEN(B274)</f>
        <v>5</v>
      </c>
      <c r="D274" t="str">
        <f>LEFT(B274,C274-2)</f>
        <v>0  </v>
      </c>
      <c r="E274" t="str">
        <f>SUBSTITUTE(D274,".",",",1)</f>
        <v>0  </v>
      </c>
      <c r="F274" s="33">
        <f>VALUE(E274)*0.001*$K$3</f>
        <v>0</v>
      </c>
      <c r="G274" s="31">
        <v>30</v>
      </c>
      <c r="H274" s="31">
        <v>0</v>
      </c>
      <c r="I274" s="31">
        <v>0</v>
      </c>
      <c r="J274" s="31">
        <v>0</v>
      </c>
      <c r="K274" s="31">
        <v>4</v>
      </c>
      <c r="L274" s="33">
        <f>SUM(G274:K274)</f>
        <v>34</v>
      </c>
      <c r="M274" s="33">
        <f>L274/1000</f>
        <v>0.034</v>
      </c>
      <c r="N274" s="33">
        <f>IF(N273+$F274-$M274&gt;$N$3,$N$3,IF(N273+$F274-$M274&lt;0,0,N273+$F274-$M274))</f>
        <v>3.748</v>
      </c>
      <c r="O274" s="33">
        <f>IF(N274=0,1,0)</f>
        <v>0</v>
      </c>
      <c r="P274" s="33">
        <f>IF(N274&lt;&gt;0,M274,0)</f>
        <v>0.034</v>
      </c>
    </row>
    <row r="275" spans="1:16" ht="12.75">
      <c r="A275" s="21">
        <v>39769</v>
      </c>
      <c r="B275" s="7" t="s">
        <v>737</v>
      </c>
      <c r="C275" s="33">
        <f>LEN(B275)</f>
        <v>5</v>
      </c>
      <c r="D275" t="str">
        <f>LEFT(B275,C275-2)</f>
        <v>0  </v>
      </c>
      <c r="E275" t="str">
        <f>SUBSTITUTE(D275,".",",",1)</f>
        <v>0  </v>
      </c>
      <c r="F275" s="33">
        <f>VALUE(E275)*0.001*$K$3</f>
        <v>0</v>
      </c>
      <c r="G275" s="31">
        <v>30</v>
      </c>
      <c r="H275" s="31">
        <v>0</v>
      </c>
      <c r="I275" s="31">
        <v>0</v>
      </c>
      <c r="J275" s="31">
        <v>0</v>
      </c>
      <c r="K275" s="31">
        <v>4</v>
      </c>
      <c r="L275" s="33">
        <f>SUM(G275:K275)</f>
        <v>34</v>
      </c>
      <c r="M275" s="33">
        <f>L275/1000</f>
        <v>0.034</v>
      </c>
      <c r="N275" s="33">
        <f>IF(N274+$F275-$M275&gt;$N$3,$N$3,IF(N274+$F275-$M275&lt;0,0,N274+$F275-$M275))</f>
        <v>3.7140000000000004</v>
      </c>
      <c r="O275" s="33">
        <f>IF(N275=0,1,0)</f>
        <v>0</v>
      </c>
      <c r="P275" s="33">
        <f>IF(N275&lt;&gt;0,M275,0)</f>
        <v>0.034</v>
      </c>
    </row>
    <row r="276" spans="1:16" ht="12.75">
      <c r="A276" s="21">
        <v>39770</v>
      </c>
      <c r="B276" s="7" t="s">
        <v>709</v>
      </c>
      <c r="C276" s="33">
        <f>LEN(B276)</f>
        <v>6</v>
      </c>
      <c r="D276" t="str">
        <f>LEFT(B276,C276-2)</f>
        <v>1,4 </v>
      </c>
      <c r="E276" t="str">
        <f>SUBSTITUTE(D276,".",",",1)</f>
        <v>1,4 </v>
      </c>
      <c r="F276" s="33">
        <f>VALUE(E276)*0.001*$K$3</f>
        <v>0.175</v>
      </c>
      <c r="G276" s="31">
        <v>30</v>
      </c>
      <c r="H276" s="31">
        <v>60</v>
      </c>
      <c r="I276" s="31">
        <v>0</v>
      </c>
      <c r="J276" s="31">
        <v>28</v>
      </c>
      <c r="K276" s="31">
        <v>17</v>
      </c>
      <c r="L276" s="33">
        <f>SUM(G276:K276)</f>
        <v>135</v>
      </c>
      <c r="M276" s="33">
        <f>L276/1000</f>
        <v>0.135</v>
      </c>
      <c r="N276" s="33">
        <f>IF(N275+$F276-$M276&gt;$N$3,$N$3,IF(N275+$F276-$M276&lt;0,0,N275+$F276-$M276))</f>
        <v>3.7540000000000004</v>
      </c>
      <c r="O276" s="33">
        <f>IF(N276=0,1,0)</f>
        <v>0</v>
      </c>
      <c r="P276" s="33">
        <f>IF(N276&lt;&gt;0,M276,0)</f>
        <v>0.135</v>
      </c>
    </row>
    <row r="277" spans="1:16" ht="12.75">
      <c r="A277" s="21">
        <v>39771</v>
      </c>
      <c r="B277" s="7" t="s">
        <v>737</v>
      </c>
      <c r="C277" s="33">
        <f>LEN(B277)</f>
        <v>5</v>
      </c>
      <c r="D277" t="str">
        <f>LEFT(B277,C277-2)</f>
        <v>0  </v>
      </c>
      <c r="E277" t="str">
        <f>SUBSTITUTE(D277,".",",",1)</f>
        <v>0  </v>
      </c>
      <c r="F277" s="33">
        <f>VALUE(E277)*0.001*$K$3</f>
        <v>0</v>
      </c>
      <c r="G277" s="31">
        <v>30</v>
      </c>
      <c r="H277" s="31">
        <v>50</v>
      </c>
      <c r="I277" s="31">
        <v>0</v>
      </c>
      <c r="J277" s="31">
        <v>0</v>
      </c>
      <c r="K277" s="31">
        <v>0</v>
      </c>
      <c r="L277" s="33">
        <f>SUM(G277:K277)</f>
        <v>80</v>
      </c>
      <c r="M277" s="33">
        <f>L277/1000</f>
        <v>0.08</v>
      </c>
      <c r="N277" s="33">
        <f>IF(N276+$F277-$M277&gt;$N$3,$N$3,IF(N276+$F277-$M277&lt;0,0,N276+$F277-$M277))</f>
        <v>3.6740000000000004</v>
      </c>
      <c r="O277" s="33">
        <f>IF(N277=0,1,0)</f>
        <v>0</v>
      </c>
      <c r="P277" s="33">
        <f>IF(N277&lt;&gt;0,M277,0)</f>
        <v>0.08</v>
      </c>
    </row>
    <row r="278" spans="1:16" ht="12.75">
      <c r="A278" s="21">
        <v>39772</v>
      </c>
      <c r="B278" s="7" t="s">
        <v>756</v>
      </c>
      <c r="C278" s="33">
        <f>LEN(B278)</f>
        <v>6</v>
      </c>
      <c r="D278" t="str">
        <f>LEFT(B278,C278-2)</f>
        <v>0,7 </v>
      </c>
      <c r="E278" t="str">
        <f>SUBSTITUTE(D278,".",",",1)</f>
        <v>0,7 </v>
      </c>
      <c r="F278" s="33">
        <f>VALUE(E278)*0.001*$K$3</f>
        <v>0.08750000000000001</v>
      </c>
      <c r="G278" s="31">
        <v>30</v>
      </c>
      <c r="H278" s="31">
        <v>51</v>
      </c>
      <c r="I278" s="31">
        <v>0</v>
      </c>
      <c r="J278" s="31">
        <v>0</v>
      </c>
      <c r="K278" s="31">
        <v>0</v>
      </c>
      <c r="L278" s="33">
        <f>SUM(G278:K278)</f>
        <v>81</v>
      </c>
      <c r="M278" s="33">
        <f>L278/1000</f>
        <v>0.081</v>
      </c>
      <c r="N278" s="33">
        <f>IF(N277+$F278-$M278&gt;$N$3,$N$3,IF(N277+$F278-$M278&lt;0,0,N277+$F278-$M278))</f>
        <v>3.6805000000000003</v>
      </c>
      <c r="O278" s="33">
        <f>IF(N278=0,1,0)</f>
        <v>0</v>
      </c>
      <c r="P278" s="33">
        <f>IF(N278&lt;&gt;0,M278,0)</f>
        <v>0.081</v>
      </c>
    </row>
    <row r="279" spans="1:16" ht="12.75">
      <c r="A279" s="21">
        <v>39773</v>
      </c>
      <c r="B279" s="7" t="s">
        <v>707</v>
      </c>
      <c r="C279" s="33">
        <f>LEN(B279)</f>
        <v>6</v>
      </c>
      <c r="D279" t="str">
        <f>LEFT(B279,C279-2)</f>
        <v>0,4 </v>
      </c>
      <c r="E279" t="str">
        <f>SUBSTITUTE(D279,".",",",1)</f>
        <v>0,4 </v>
      </c>
      <c r="F279" s="33">
        <f>VALUE(E279)*0.001*$K$3</f>
        <v>0.05</v>
      </c>
      <c r="G279" s="31">
        <v>30</v>
      </c>
      <c r="H279" s="31">
        <v>0</v>
      </c>
      <c r="I279" s="31">
        <v>0</v>
      </c>
      <c r="J279" s="31">
        <v>0</v>
      </c>
      <c r="K279" s="31">
        <v>10</v>
      </c>
      <c r="L279" s="33">
        <f>SUM(G279:K279)</f>
        <v>40</v>
      </c>
      <c r="M279" s="33">
        <f>L279/1000</f>
        <v>0.04</v>
      </c>
      <c r="N279" s="33">
        <f>IF(N278+$F279-$M279&gt;$N$3,$N$3,IF(N278+$F279-$M279&lt;0,0,N278+$F279-$M279))</f>
        <v>3.6905</v>
      </c>
      <c r="O279" s="33">
        <f>IF(N279=0,1,0)</f>
        <v>0</v>
      </c>
      <c r="P279" s="33">
        <f>IF(N279&lt;&gt;0,M279,0)</f>
        <v>0.04</v>
      </c>
    </row>
    <row r="280" spans="1:16" ht="12.75">
      <c r="A280" s="21">
        <v>39774</v>
      </c>
      <c r="B280" s="7" t="s">
        <v>164</v>
      </c>
      <c r="C280" s="33">
        <f>LEN(B280)</f>
        <v>4</v>
      </c>
      <c r="D280" t="str">
        <f>LEFT(B280,C280-2)</f>
        <v>2 </v>
      </c>
      <c r="E280" t="str">
        <f>SUBSTITUTE(D280,".",",",1)</f>
        <v>2 </v>
      </c>
      <c r="F280" s="33">
        <f>VALUE(E280)*0.001*$K$3</f>
        <v>0.25</v>
      </c>
      <c r="G280" s="31">
        <v>30</v>
      </c>
      <c r="H280" s="31">
        <v>0</v>
      </c>
      <c r="I280" s="31">
        <v>0</v>
      </c>
      <c r="J280" s="31">
        <v>0</v>
      </c>
      <c r="K280" s="31">
        <v>33</v>
      </c>
      <c r="L280" s="33">
        <f>SUM(G280:K280)</f>
        <v>63</v>
      </c>
      <c r="M280" s="33">
        <f>L280/1000</f>
        <v>0.063</v>
      </c>
      <c r="N280" s="33">
        <f>IF(N279+$F280-$M280&gt;$N$3,$N$3,IF(N279+$F280-$M280&lt;0,0,N279+$F280-$M280))</f>
        <v>3.8775</v>
      </c>
      <c r="O280" s="33">
        <f>IF(N280=0,1,0)</f>
        <v>0</v>
      </c>
      <c r="P280" s="33">
        <f>IF(N280&lt;&gt;0,M280,0)</f>
        <v>0.063</v>
      </c>
    </row>
    <row r="281" spans="1:16" ht="12.75">
      <c r="A281" s="21">
        <v>39775</v>
      </c>
      <c r="B281" s="7" t="s">
        <v>740</v>
      </c>
      <c r="C281" s="33">
        <f>LEN(B281)</f>
        <v>6</v>
      </c>
      <c r="D281" t="str">
        <f>LEFT(B281,C281-2)</f>
        <v>6,6 </v>
      </c>
      <c r="E281" t="str">
        <f>SUBSTITUTE(D281,".",",",1)</f>
        <v>6,6 </v>
      </c>
      <c r="F281" s="33">
        <f>VALUE(E281)*0.001*$K$3</f>
        <v>0.825</v>
      </c>
      <c r="G281" s="31">
        <v>30</v>
      </c>
      <c r="H281" s="31">
        <v>60</v>
      </c>
      <c r="I281" s="31">
        <v>0</v>
      </c>
      <c r="J281" s="31">
        <v>0</v>
      </c>
      <c r="K281" s="31">
        <v>17</v>
      </c>
      <c r="L281" s="33">
        <f>SUM(G281:K281)</f>
        <v>107</v>
      </c>
      <c r="M281" s="33">
        <f>L281/1000</f>
        <v>0.107</v>
      </c>
      <c r="N281" s="33">
        <f>IF(N280+$F281-$M281&gt;$N$3,$N$3,IF(N280+$F281-$M281&lt;0,0,N280+$F281-$M281))</f>
        <v>4</v>
      </c>
      <c r="O281" s="33">
        <f>IF(N281=0,1,0)</f>
        <v>0</v>
      </c>
      <c r="P281" s="33">
        <f>IF(N281&lt;&gt;0,M281,0)</f>
        <v>0.107</v>
      </c>
    </row>
    <row r="282" spans="1:16" ht="12.75">
      <c r="A282" s="21">
        <v>39776</v>
      </c>
      <c r="B282" s="7" t="s">
        <v>746</v>
      </c>
      <c r="C282" s="33">
        <f>LEN(B282)</f>
        <v>6</v>
      </c>
      <c r="D282" t="str">
        <f>LEFT(B282,C282-2)</f>
        <v>0,9 </v>
      </c>
      <c r="E282" t="str">
        <f>SUBSTITUTE(D282,".",",",1)</f>
        <v>0,9 </v>
      </c>
      <c r="F282" s="33">
        <f>VALUE(E282)*0.001*$K$3</f>
        <v>0.11250000000000002</v>
      </c>
      <c r="G282" s="31">
        <v>30</v>
      </c>
      <c r="H282" s="31">
        <v>0</v>
      </c>
      <c r="I282" s="31">
        <v>0</v>
      </c>
      <c r="J282" s="31">
        <v>0</v>
      </c>
      <c r="K282" s="31">
        <v>15</v>
      </c>
      <c r="L282" s="33">
        <f>SUM(G282:K282)</f>
        <v>45</v>
      </c>
      <c r="M282" s="33">
        <f>L282/1000</f>
        <v>0.045</v>
      </c>
      <c r="N282" s="33">
        <f>IF(N281+$F282-$M282&gt;$N$3,$N$3,IF(N281+$F282-$M282&lt;0,0,N281+$F282-$M282))</f>
        <v>4</v>
      </c>
      <c r="O282" s="33">
        <f>IF(N282=0,1,0)</f>
        <v>0</v>
      </c>
      <c r="P282" s="33">
        <f>IF(N282&lt;&gt;0,M282,0)</f>
        <v>0.045</v>
      </c>
    </row>
    <row r="283" spans="1:16" ht="12.75">
      <c r="A283" s="21">
        <v>39777</v>
      </c>
      <c r="B283" s="7" t="s">
        <v>737</v>
      </c>
      <c r="C283" s="33">
        <f>LEN(B283)</f>
        <v>5</v>
      </c>
      <c r="D283" t="str">
        <f>LEFT(B283,C283-2)</f>
        <v>0  </v>
      </c>
      <c r="E283" t="str">
        <f>SUBSTITUTE(D283,".",",",1)</f>
        <v>0  </v>
      </c>
      <c r="F283" s="33">
        <f>VALUE(E283)*0.001*$K$3</f>
        <v>0</v>
      </c>
      <c r="G283" s="31">
        <v>30</v>
      </c>
      <c r="H283" s="31">
        <v>50</v>
      </c>
      <c r="I283" s="31">
        <v>0</v>
      </c>
      <c r="J283" s="31">
        <v>0</v>
      </c>
      <c r="K283" s="31">
        <v>10</v>
      </c>
      <c r="L283" s="33">
        <f>SUM(G283:K283)</f>
        <v>90</v>
      </c>
      <c r="M283" s="33">
        <f>L283/1000</f>
        <v>0.09</v>
      </c>
      <c r="N283" s="33">
        <f>IF(N282+$F283-$M283&gt;$N$3,$N$3,IF(N282+$F283-$M283&lt;0,0,N282+$F283-$M283))</f>
        <v>3.91</v>
      </c>
      <c r="O283" s="33">
        <f>IF(N283=0,1,0)</f>
        <v>0</v>
      </c>
      <c r="P283" s="33">
        <f>IF(N283&lt;&gt;0,M283,0)</f>
        <v>0.09</v>
      </c>
    </row>
    <row r="284" spans="1:16" ht="12.75">
      <c r="A284" s="21">
        <v>39778</v>
      </c>
      <c r="B284" s="7" t="s">
        <v>737</v>
      </c>
      <c r="C284" s="33">
        <f>LEN(B284)</f>
        <v>5</v>
      </c>
      <c r="D284" t="str">
        <f>LEFT(B284,C284-2)</f>
        <v>0  </v>
      </c>
      <c r="E284" t="str">
        <f>SUBSTITUTE(D284,".",",",1)</f>
        <v>0  </v>
      </c>
      <c r="F284" s="33">
        <f>VALUE(E284)*0.001*$K$3</f>
        <v>0</v>
      </c>
      <c r="G284" s="31">
        <v>30</v>
      </c>
      <c r="H284" s="31">
        <v>39</v>
      </c>
      <c r="I284" s="31">
        <v>0</v>
      </c>
      <c r="J284" s="31">
        <v>0</v>
      </c>
      <c r="K284" s="31">
        <v>0</v>
      </c>
      <c r="L284" s="33">
        <f>SUM(G284:K284)</f>
        <v>69</v>
      </c>
      <c r="M284" s="33">
        <f>L284/1000</f>
        <v>0.069</v>
      </c>
      <c r="N284" s="33">
        <f>IF(N283+$F284-$M284&gt;$N$3,$N$3,IF(N283+$F284-$M284&lt;0,0,N283+$F284-$M284))</f>
        <v>3.841</v>
      </c>
      <c r="O284" s="33">
        <f>IF(N284=0,1,0)</f>
        <v>0</v>
      </c>
      <c r="P284" s="33">
        <f>IF(N284&lt;&gt;0,M284,0)</f>
        <v>0.069</v>
      </c>
    </row>
    <row r="285" spans="1:16" ht="12.75">
      <c r="A285" s="21">
        <v>39779</v>
      </c>
      <c r="B285" s="7" t="s">
        <v>745</v>
      </c>
      <c r="C285" s="33">
        <f>LEN(B285)</f>
        <v>6</v>
      </c>
      <c r="D285" t="str">
        <f>LEFT(B285,C285-2)</f>
        <v>0,3 </v>
      </c>
      <c r="E285" t="str">
        <f>SUBSTITUTE(D285,".",",",1)</f>
        <v>0,3 </v>
      </c>
      <c r="F285" s="33">
        <f>VALUE(E285)*0.001*$K$3</f>
        <v>0.037500000000000006</v>
      </c>
      <c r="G285" s="31">
        <v>30</v>
      </c>
      <c r="H285" s="31">
        <v>39</v>
      </c>
      <c r="I285" s="31">
        <v>0</v>
      </c>
      <c r="J285" s="31">
        <v>0</v>
      </c>
      <c r="K285" s="31">
        <v>0</v>
      </c>
      <c r="L285" s="33">
        <f>SUM(G285:K285)</f>
        <v>69</v>
      </c>
      <c r="M285" s="33">
        <f>L285/1000</f>
        <v>0.069</v>
      </c>
      <c r="N285" s="33">
        <f>IF(N284+$F285-$M285&gt;$N$3,$N$3,IF(N284+$F285-$M285&lt;0,0,N284+$F285-$M285))</f>
        <v>3.8095000000000003</v>
      </c>
      <c r="O285" s="33">
        <f>IF(N285=0,1,0)</f>
        <v>0</v>
      </c>
      <c r="P285" s="33">
        <f>IF(N285&lt;&gt;0,M285,0)</f>
        <v>0.069</v>
      </c>
    </row>
    <row r="286" spans="1:16" ht="12.75">
      <c r="A286" s="21">
        <v>39780</v>
      </c>
      <c r="B286" s="7" t="s">
        <v>757</v>
      </c>
      <c r="C286" s="33">
        <f>LEN(B286)</f>
        <v>6</v>
      </c>
      <c r="D286" t="str">
        <f>LEFT(B286,C286-2)</f>
        <v>3,3 </v>
      </c>
      <c r="E286" t="str">
        <f>SUBSTITUTE(D286,".",",",1)</f>
        <v>3,3 </v>
      </c>
      <c r="F286" s="33">
        <f>VALUE(E286)*0.001*$K$3</f>
        <v>0.4125</v>
      </c>
      <c r="G286" s="31">
        <v>30</v>
      </c>
      <c r="H286" s="31">
        <v>40</v>
      </c>
      <c r="I286" s="31">
        <v>0</v>
      </c>
      <c r="J286" s="31">
        <v>0</v>
      </c>
      <c r="K286" s="31">
        <v>0</v>
      </c>
      <c r="L286" s="33">
        <f>SUM(G286:K286)</f>
        <v>70</v>
      </c>
      <c r="M286" s="33">
        <f>L286/1000</f>
        <v>0.07</v>
      </c>
      <c r="N286" s="33">
        <f>IF(N285+$F286-$M286&gt;$N$3,$N$3,IF(N285+$F286-$M286&lt;0,0,N285+$F286-$M286))</f>
        <v>4</v>
      </c>
      <c r="O286" s="33">
        <f>IF(N286=0,1,0)</f>
        <v>0</v>
      </c>
      <c r="P286" s="33">
        <f>IF(N286&lt;&gt;0,M286,0)</f>
        <v>0.07</v>
      </c>
    </row>
    <row r="287" spans="1:16" ht="12.75">
      <c r="A287" s="21">
        <v>39781</v>
      </c>
      <c r="B287" s="7" t="s">
        <v>758</v>
      </c>
      <c r="C287" s="33">
        <f>LEN(B287)</f>
        <v>6</v>
      </c>
      <c r="D287" t="str">
        <f>LEFT(B287,C287-2)</f>
        <v>1,7 </v>
      </c>
      <c r="E287" t="str">
        <f>SUBSTITUTE(D287,".",",",1)</f>
        <v>1,7 </v>
      </c>
      <c r="F287" s="33">
        <f>VALUE(E287)*0.001*$K$3</f>
        <v>0.21250000000000002</v>
      </c>
      <c r="G287" s="31">
        <v>40</v>
      </c>
      <c r="H287" s="31">
        <v>70</v>
      </c>
      <c r="I287" s="31">
        <v>0</v>
      </c>
      <c r="J287" s="31">
        <v>28</v>
      </c>
      <c r="K287" s="31">
        <v>23</v>
      </c>
      <c r="L287" s="33">
        <f>SUM(G287:K287)</f>
        <v>161</v>
      </c>
      <c r="M287" s="33">
        <f>L287/1000</f>
        <v>0.161</v>
      </c>
      <c r="N287" s="33">
        <f>IF(N286+$F287-$M287&gt;$N$3,$N$3,IF(N286+$F287-$M287&lt;0,0,N286+$F287-$M287))</f>
        <v>4</v>
      </c>
      <c r="O287" s="33">
        <f>IF(N287=0,1,0)</f>
        <v>0</v>
      </c>
      <c r="P287" s="33">
        <f>IF(N287&lt;&gt;0,M287,0)</f>
        <v>0.161</v>
      </c>
    </row>
    <row r="288" spans="1:16" ht="12.75">
      <c r="A288" s="21">
        <v>39782</v>
      </c>
      <c r="B288" s="7" t="s">
        <v>759</v>
      </c>
      <c r="C288" s="33">
        <f>LEN(B288)</f>
        <v>6</v>
      </c>
      <c r="D288" t="str">
        <f>LEFT(B288,C288-2)</f>
        <v>1,6 </v>
      </c>
      <c r="E288" t="str">
        <f>SUBSTITUTE(D288,".",",",1)</f>
        <v>1,6 </v>
      </c>
      <c r="F288" s="33">
        <f>VALUE(E288)*0.001*$K$3</f>
        <v>0.2</v>
      </c>
      <c r="G288" s="31">
        <v>31</v>
      </c>
      <c r="H288" s="31">
        <v>0</v>
      </c>
      <c r="I288" s="31">
        <v>0</v>
      </c>
      <c r="J288" s="31">
        <v>0</v>
      </c>
      <c r="K288" s="31">
        <v>0</v>
      </c>
      <c r="L288" s="33">
        <f>SUM(G288:K288)</f>
        <v>31</v>
      </c>
      <c r="M288" s="33">
        <f>L288/1000</f>
        <v>0.031</v>
      </c>
      <c r="N288" s="33">
        <f>IF(N287+$F288-$M288&gt;$N$3,$N$3,IF(N287+$F288-$M288&lt;0,0,N287+$F288-$M288))</f>
        <v>4</v>
      </c>
      <c r="O288" s="33">
        <f>IF(N288=0,1,0)</f>
        <v>0</v>
      </c>
      <c r="P288" s="33">
        <f>IF(N288&lt;&gt;0,M288,0)</f>
        <v>0.031</v>
      </c>
    </row>
    <row r="289" spans="1:16" ht="12.75">
      <c r="A289" s="21">
        <v>39783</v>
      </c>
      <c r="B289" s="7" t="s">
        <v>737</v>
      </c>
      <c r="C289" s="33">
        <f>LEN(B289)</f>
        <v>5</v>
      </c>
      <c r="D289" t="str">
        <f>LEFT(B289,C289-2)</f>
        <v>0  </v>
      </c>
      <c r="E289" t="str">
        <f>SUBSTITUTE(D289,".",",",1)</f>
        <v>0  </v>
      </c>
      <c r="F289" s="33">
        <f>VALUE(E289)*0.001*$K$3</f>
        <v>0</v>
      </c>
      <c r="G289" s="31">
        <v>30</v>
      </c>
      <c r="H289" s="31">
        <v>40</v>
      </c>
      <c r="I289" s="31">
        <v>0</v>
      </c>
      <c r="J289" s="31">
        <v>0</v>
      </c>
      <c r="K289" s="31">
        <v>19</v>
      </c>
      <c r="L289" s="33">
        <f>SUM(G289:K289)</f>
        <v>89</v>
      </c>
      <c r="M289" s="33">
        <f>L289/1000</f>
        <v>0.089</v>
      </c>
      <c r="N289" s="33">
        <f>IF(N288+$F289-$M289&gt;$N$3,$N$3,IF(N288+$F289-$M289&lt;0,0,N288+$F289-$M289))</f>
        <v>3.911</v>
      </c>
      <c r="O289" s="33">
        <f>IF(N289=0,1,0)</f>
        <v>0</v>
      </c>
      <c r="P289" s="33">
        <f>IF(N289&lt;&gt;0,M289,0)</f>
        <v>0.089</v>
      </c>
    </row>
    <row r="290" spans="1:16" ht="12.75">
      <c r="A290" s="21">
        <v>39784</v>
      </c>
      <c r="B290" s="7" t="s">
        <v>737</v>
      </c>
      <c r="C290" s="33">
        <f>LEN(B290)</f>
        <v>5</v>
      </c>
      <c r="D290" t="str">
        <f>LEFT(B290,C290-2)</f>
        <v>0  </v>
      </c>
      <c r="E290" t="str">
        <f>SUBSTITUTE(D290,".",",",1)</f>
        <v>0  </v>
      </c>
      <c r="F290" s="33">
        <f>VALUE(E290)*0.001*$K$3</f>
        <v>0</v>
      </c>
      <c r="G290" s="31">
        <v>30</v>
      </c>
      <c r="H290" s="31">
        <v>40</v>
      </c>
      <c r="I290" s="31">
        <v>0</v>
      </c>
      <c r="J290" s="31">
        <v>0</v>
      </c>
      <c r="K290" s="31">
        <v>20</v>
      </c>
      <c r="L290" s="33">
        <f>SUM(G290:K290)</f>
        <v>90</v>
      </c>
      <c r="M290" s="33">
        <f>L290/1000</f>
        <v>0.09</v>
      </c>
      <c r="N290" s="33">
        <f>IF(N289+$F290-$M290&gt;$N$3,$N$3,IF(N289+$F290-$M290&lt;0,0,N289+$F290-$M290))</f>
        <v>3.821</v>
      </c>
      <c r="O290" s="33">
        <f>IF(N290=0,1,0)</f>
        <v>0</v>
      </c>
      <c r="P290" s="33">
        <f>IF(N290&lt;&gt;0,M290,0)</f>
        <v>0.09</v>
      </c>
    </row>
    <row r="291" spans="1:16" ht="12.75">
      <c r="A291" s="21">
        <v>39785</v>
      </c>
      <c r="B291" s="7" t="s">
        <v>737</v>
      </c>
      <c r="C291" s="33">
        <f>LEN(B291)</f>
        <v>5</v>
      </c>
      <c r="D291" t="str">
        <f>LEFT(B291,C291-2)</f>
        <v>0  </v>
      </c>
      <c r="E291" t="str">
        <f>SUBSTITUTE(D291,".",",",1)</f>
        <v>0  </v>
      </c>
      <c r="F291" s="33">
        <f>VALUE(E291)*0.001*$K$3</f>
        <v>0</v>
      </c>
      <c r="G291" s="31">
        <v>30</v>
      </c>
      <c r="H291" s="31">
        <v>40</v>
      </c>
      <c r="I291" s="31">
        <v>0</v>
      </c>
      <c r="J291" s="31">
        <v>0</v>
      </c>
      <c r="K291" s="31">
        <v>20</v>
      </c>
      <c r="L291" s="33">
        <f>SUM(G291:K291)</f>
        <v>90</v>
      </c>
      <c r="M291" s="33">
        <f>L291/1000</f>
        <v>0.09</v>
      </c>
      <c r="N291" s="33">
        <f>IF(N290+$F291-$M291&gt;$N$3,$N$3,IF(N290+$F291-$M291&lt;0,0,N290+$F291-$M291))</f>
        <v>3.7310000000000003</v>
      </c>
      <c r="O291" s="33">
        <f>IF(N291=0,1,0)</f>
        <v>0</v>
      </c>
      <c r="P291" s="33">
        <f>IF(N291&lt;&gt;0,M291,0)</f>
        <v>0.09</v>
      </c>
    </row>
    <row r="292" spans="1:16" ht="12.75">
      <c r="A292" s="21">
        <v>39786</v>
      </c>
      <c r="B292" s="7" t="s">
        <v>737</v>
      </c>
      <c r="C292" s="33">
        <f>LEN(B292)</f>
        <v>5</v>
      </c>
      <c r="D292" t="str">
        <f>LEFT(B292,C292-2)</f>
        <v>0  </v>
      </c>
      <c r="E292" t="str">
        <f>SUBSTITUTE(D292,".",",",1)</f>
        <v>0  </v>
      </c>
      <c r="F292" s="33">
        <f>VALUE(E292)*0.001*$K$3</f>
        <v>0</v>
      </c>
      <c r="G292" s="31">
        <v>30</v>
      </c>
      <c r="H292" s="31">
        <v>40</v>
      </c>
      <c r="I292" s="31">
        <v>0</v>
      </c>
      <c r="J292" s="31">
        <v>0</v>
      </c>
      <c r="K292" s="31">
        <v>20</v>
      </c>
      <c r="L292" s="33">
        <f>SUM(G292:K292)</f>
        <v>90</v>
      </c>
      <c r="M292" s="33">
        <f>L292/1000</f>
        <v>0.09</v>
      </c>
      <c r="N292" s="33">
        <f>IF(N291+$F292-$M292&gt;$N$3,$N$3,IF(N291+$F292-$M292&lt;0,0,N291+$F292-$M292))</f>
        <v>3.6410000000000005</v>
      </c>
      <c r="O292" s="33">
        <f>IF(N292=0,1,0)</f>
        <v>0</v>
      </c>
      <c r="P292" s="33">
        <f>IF(N292&lt;&gt;0,M292,0)</f>
        <v>0.09</v>
      </c>
    </row>
    <row r="293" spans="1:16" ht="12.75">
      <c r="A293" s="21">
        <v>39787</v>
      </c>
      <c r="B293" s="7" t="s">
        <v>737</v>
      </c>
      <c r="C293" s="33">
        <f>LEN(B293)</f>
        <v>5</v>
      </c>
      <c r="D293" t="str">
        <f>LEFT(B293,C293-2)</f>
        <v>0  </v>
      </c>
      <c r="E293" t="str">
        <f>SUBSTITUTE(D293,".",",",1)</f>
        <v>0  </v>
      </c>
      <c r="F293" s="33">
        <f>VALUE(E293)*0.001*$K$3</f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3">
        <f>SUM(G293:K293)</f>
        <v>0</v>
      </c>
      <c r="M293" s="33">
        <f>L293/1000</f>
        <v>0</v>
      </c>
      <c r="N293" s="33">
        <f>IF(N292+$F293-$M293&gt;$N$3,$N$3,IF(N292+$F293-$M293&lt;0,0,N292+$F293-$M293))</f>
        <v>3.6410000000000005</v>
      </c>
      <c r="O293" s="33">
        <f>IF(N293=0,1,0)</f>
        <v>0</v>
      </c>
      <c r="P293" s="33">
        <f>IF(N293&lt;&gt;0,M293,0)</f>
        <v>0</v>
      </c>
    </row>
    <row r="294" spans="1:16" ht="12.75">
      <c r="A294" s="21">
        <v>39788</v>
      </c>
      <c r="B294" s="7" t="s">
        <v>737</v>
      </c>
      <c r="C294" s="33">
        <f>LEN(B294)</f>
        <v>5</v>
      </c>
      <c r="D294" t="str">
        <f>LEFT(B294,C294-2)</f>
        <v>0  </v>
      </c>
      <c r="E294" t="str">
        <f>SUBSTITUTE(D294,".",",",1)</f>
        <v>0  </v>
      </c>
      <c r="F294" s="33">
        <f>VALUE(E294)*0.001*$K$3</f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3">
        <f>SUM(G294:K294)</f>
        <v>0</v>
      </c>
      <c r="M294" s="33">
        <f>L294/1000</f>
        <v>0</v>
      </c>
      <c r="N294" s="33">
        <f>IF(N293+$F294-$M294&gt;$N$3,$N$3,IF(N293+$F294-$M294&lt;0,0,N293+$F294-$M294))</f>
        <v>3.6410000000000005</v>
      </c>
      <c r="O294" s="33">
        <f>IF(N294=0,1,0)</f>
        <v>0</v>
      </c>
      <c r="P294" s="33">
        <f>IF(N294&lt;&gt;0,M294,0)</f>
        <v>0</v>
      </c>
    </row>
    <row r="295" spans="1:16" ht="12.75">
      <c r="A295" s="21">
        <v>39789</v>
      </c>
      <c r="B295" s="7" t="s">
        <v>737</v>
      </c>
      <c r="C295" s="33">
        <f>LEN(B295)</f>
        <v>5</v>
      </c>
      <c r="D295" t="str">
        <f>LEFT(B295,C295-2)</f>
        <v>0  </v>
      </c>
      <c r="E295" t="str">
        <f>SUBSTITUTE(D295,".",",",1)</f>
        <v>0  </v>
      </c>
      <c r="F295" s="33">
        <f>VALUE(E295)*0.001*$K$3</f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3">
        <f>SUM(G295:K295)</f>
        <v>0</v>
      </c>
      <c r="M295" s="33">
        <f>L295/1000</f>
        <v>0</v>
      </c>
      <c r="N295" s="33">
        <f>IF(N294+$F295-$M295&gt;$N$3,$N$3,IF(N294+$F295-$M295&lt;0,0,N294+$F295-$M295))</f>
        <v>3.6410000000000005</v>
      </c>
      <c r="O295" s="33">
        <f>IF(N295=0,1,0)</f>
        <v>0</v>
      </c>
      <c r="P295" s="33">
        <f>IF(N295&lt;&gt;0,M295,0)</f>
        <v>0</v>
      </c>
    </row>
    <row r="296" spans="1:16" ht="12.75">
      <c r="A296" s="21">
        <v>39790</v>
      </c>
      <c r="B296" s="7" t="s">
        <v>737</v>
      </c>
      <c r="C296" s="33">
        <f>LEN(B296)</f>
        <v>5</v>
      </c>
      <c r="D296" t="str">
        <f>LEFT(B296,C296-2)</f>
        <v>0  </v>
      </c>
      <c r="E296" t="str">
        <f>SUBSTITUTE(D296,".",",",1)</f>
        <v>0  </v>
      </c>
      <c r="F296" s="33">
        <f>VALUE(E296)*0.001*$K$3</f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3">
        <f>SUM(G296:K296)</f>
        <v>0</v>
      </c>
      <c r="M296" s="33">
        <f>L296/1000</f>
        <v>0</v>
      </c>
      <c r="N296" s="33">
        <f>IF(N295+$F296-$M296&gt;$N$3,$N$3,IF(N295+$F296-$M296&lt;0,0,N295+$F296-$M296))</f>
        <v>3.6410000000000005</v>
      </c>
      <c r="O296" s="33">
        <f>IF(N296=0,1,0)</f>
        <v>0</v>
      </c>
      <c r="P296" s="33">
        <f>IF(N296&lt;&gt;0,M296,0)</f>
        <v>0</v>
      </c>
    </row>
    <row r="297" spans="1:16" ht="12.75">
      <c r="A297" s="21">
        <v>39791</v>
      </c>
      <c r="B297" s="7" t="s">
        <v>737</v>
      </c>
      <c r="C297" s="33">
        <f>LEN(B297)</f>
        <v>5</v>
      </c>
      <c r="D297" t="str">
        <f>LEFT(B297,C297-2)</f>
        <v>0  </v>
      </c>
      <c r="E297" t="str">
        <f>SUBSTITUTE(D297,".",",",1)</f>
        <v>0  </v>
      </c>
      <c r="F297" s="33">
        <f>VALUE(E297)*0.001*$K$3</f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3">
        <f>SUM(G297:K297)</f>
        <v>0</v>
      </c>
      <c r="M297" s="33">
        <f>L297/1000</f>
        <v>0</v>
      </c>
      <c r="N297" s="33">
        <f>IF(N296+$F297-$M297&gt;$N$3,$N$3,IF(N296+$F297-$M297&lt;0,0,N296+$F297-$M297))</f>
        <v>3.6410000000000005</v>
      </c>
      <c r="O297" s="33">
        <f>IF(N297=0,1,0)</f>
        <v>0</v>
      </c>
      <c r="P297" s="33">
        <f>IF(N297&lt;&gt;0,M297,0)</f>
        <v>0</v>
      </c>
    </row>
    <row r="298" spans="1:16" ht="12.75">
      <c r="A298" s="21">
        <v>39792</v>
      </c>
      <c r="B298" s="7" t="s">
        <v>737</v>
      </c>
      <c r="C298" s="33">
        <f>LEN(B298)</f>
        <v>5</v>
      </c>
      <c r="D298" t="str">
        <f>LEFT(B298,C298-2)</f>
        <v>0  </v>
      </c>
      <c r="E298" t="str">
        <f>SUBSTITUTE(D298,".",",",1)</f>
        <v>0  </v>
      </c>
      <c r="F298" s="33">
        <f>VALUE(E298)*0.001*$K$3</f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3">
        <f>SUM(G298:K298)</f>
        <v>0</v>
      </c>
      <c r="M298" s="33">
        <f>L298/1000</f>
        <v>0</v>
      </c>
      <c r="N298" s="33">
        <f>IF(N297+$F298-$M298&gt;$N$3,$N$3,IF(N297+$F298-$M298&lt;0,0,N297+$F298-$M298))</f>
        <v>3.6410000000000005</v>
      </c>
      <c r="O298" s="33">
        <f>IF(N298=0,1,0)</f>
        <v>0</v>
      </c>
      <c r="P298" s="33">
        <f>IF(N298&lt;&gt;0,M298,0)</f>
        <v>0</v>
      </c>
    </row>
    <row r="299" spans="1:16" ht="12.75">
      <c r="A299" s="21">
        <v>39793</v>
      </c>
      <c r="B299" s="7" t="s">
        <v>737</v>
      </c>
      <c r="C299" s="33">
        <f>LEN(B299)</f>
        <v>5</v>
      </c>
      <c r="D299" t="str">
        <f>LEFT(B299,C299-2)</f>
        <v>0  </v>
      </c>
      <c r="E299" t="str">
        <f>SUBSTITUTE(D299,".",",",1)</f>
        <v>0  </v>
      </c>
      <c r="F299" s="33">
        <f>VALUE(E299)*0.001*$K$3</f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0</v>
      </c>
      <c r="L299" s="33">
        <f>SUM(G299:K299)</f>
        <v>0</v>
      </c>
      <c r="M299" s="33">
        <f>L299/1000</f>
        <v>0</v>
      </c>
      <c r="N299" s="33">
        <f>IF(N298+$F299-$M299&gt;$N$3,$N$3,IF(N298+$F299-$M299&lt;0,0,N298+$F299-$M299))</f>
        <v>3.6410000000000005</v>
      </c>
      <c r="O299" s="33">
        <f>IF(N299=0,1,0)</f>
        <v>0</v>
      </c>
      <c r="P299" s="33">
        <f>IF(N299&lt;&gt;0,M299,0)</f>
        <v>0</v>
      </c>
    </row>
    <row r="300" spans="1:16" ht="12.75">
      <c r="A300" s="21">
        <v>39794</v>
      </c>
      <c r="B300" s="7" t="s">
        <v>737</v>
      </c>
      <c r="C300" s="33">
        <f>LEN(B300)</f>
        <v>5</v>
      </c>
      <c r="D300" t="str">
        <f>LEFT(B300,C300-2)</f>
        <v>0  </v>
      </c>
      <c r="E300" t="str">
        <f>SUBSTITUTE(D300,".",",",1)</f>
        <v>0  </v>
      </c>
      <c r="F300" s="33">
        <f>VALUE(E300)*0.001*$K$3</f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3">
        <f>SUM(G300:K300)</f>
        <v>0</v>
      </c>
      <c r="M300" s="33">
        <f>L300/1000</f>
        <v>0</v>
      </c>
      <c r="N300" s="33">
        <f>IF(N299+$F300-$M300&gt;$N$3,$N$3,IF(N299+$F300-$M300&lt;0,0,N299+$F300-$M300))</f>
        <v>3.6410000000000005</v>
      </c>
      <c r="O300" s="33">
        <f>IF(N300=0,1,0)</f>
        <v>0</v>
      </c>
      <c r="P300" s="33">
        <f>IF(N300&lt;&gt;0,M300,0)</f>
        <v>0</v>
      </c>
    </row>
    <row r="301" spans="1:16" ht="12.75">
      <c r="A301" s="21">
        <v>39795</v>
      </c>
      <c r="B301" s="7" t="s">
        <v>737</v>
      </c>
      <c r="C301" s="33">
        <f>LEN(B301)</f>
        <v>5</v>
      </c>
      <c r="D301" t="str">
        <f>LEFT(B301,C301-2)</f>
        <v>0  </v>
      </c>
      <c r="E301" t="str">
        <f>SUBSTITUTE(D301,".",",",1)</f>
        <v>0  </v>
      </c>
      <c r="F301" s="33">
        <f>VALUE(E301)*0.001*$K$3</f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3">
        <f>SUM(G301:K301)</f>
        <v>0</v>
      </c>
      <c r="M301" s="33">
        <f>L301/1000</f>
        <v>0</v>
      </c>
      <c r="N301" s="33">
        <f>IF(N300+$F301-$M301&gt;$N$3,$N$3,IF(N300+$F301-$M301&lt;0,0,N300+$F301-$M301))</f>
        <v>3.6410000000000005</v>
      </c>
      <c r="O301" s="33">
        <f>IF(N301=0,1,0)</f>
        <v>0</v>
      </c>
      <c r="P301" s="33">
        <f>IF(N301&lt;&gt;0,M301,0)</f>
        <v>0</v>
      </c>
    </row>
    <row r="302" spans="1:16" ht="12.75">
      <c r="A302" s="21">
        <v>39796</v>
      </c>
      <c r="B302" s="7" t="s">
        <v>737</v>
      </c>
      <c r="C302" s="33">
        <f>LEN(B302)</f>
        <v>5</v>
      </c>
      <c r="D302" t="str">
        <f>LEFT(B302,C302-2)</f>
        <v>0  </v>
      </c>
      <c r="E302" t="str">
        <f>SUBSTITUTE(D302,".",",",1)</f>
        <v>0  </v>
      </c>
      <c r="F302" s="33">
        <f>VALUE(E302)*0.001*$K$3</f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3">
        <f>SUM(G302:K302)</f>
        <v>0</v>
      </c>
      <c r="M302" s="33">
        <f>L302/1000</f>
        <v>0</v>
      </c>
      <c r="N302" s="33">
        <f>IF(N301+$F302-$M302&gt;$N$3,$N$3,IF(N301+$F302-$M302&lt;0,0,N301+$F302-$M302))</f>
        <v>3.6410000000000005</v>
      </c>
      <c r="O302" s="33">
        <f>IF(N302=0,1,0)</f>
        <v>0</v>
      </c>
      <c r="P302" s="33">
        <f>IF(N302&lt;&gt;0,M302,0)</f>
        <v>0</v>
      </c>
    </row>
    <row r="303" spans="1:16" ht="12.75">
      <c r="A303" s="21">
        <v>39797</v>
      </c>
      <c r="B303" s="7" t="s">
        <v>737</v>
      </c>
      <c r="C303" s="33">
        <f>LEN(B303)</f>
        <v>5</v>
      </c>
      <c r="D303" t="str">
        <f>LEFT(B303,C303-2)</f>
        <v>0  </v>
      </c>
      <c r="E303" t="str">
        <f>SUBSTITUTE(D303,".",",",1)</f>
        <v>0  </v>
      </c>
      <c r="F303" s="33">
        <f>VALUE(E303)*0.001*$K$3</f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3">
        <f>SUM(G303:K303)</f>
        <v>0</v>
      </c>
      <c r="M303" s="33">
        <f>L303/1000</f>
        <v>0</v>
      </c>
      <c r="N303" s="33">
        <f>IF(N302+$F303-$M303&gt;$N$3,$N$3,IF(N302+$F303-$M303&lt;0,0,N302+$F303-$M303))</f>
        <v>3.6410000000000005</v>
      </c>
      <c r="O303" s="33">
        <f>IF(N303=0,1,0)</f>
        <v>0</v>
      </c>
      <c r="P303" s="33">
        <f>IF(N303&lt;&gt;0,M303,0)</f>
        <v>0</v>
      </c>
    </row>
    <row r="304" spans="1:16" ht="12.75">
      <c r="A304" s="21">
        <v>39798</v>
      </c>
      <c r="B304" s="7" t="s">
        <v>737</v>
      </c>
      <c r="C304" s="33">
        <f>LEN(B304)</f>
        <v>5</v>
      </c>
      <c r="D304" t="str">
        <f>LEFT(B304,C304-2)</f>
        <v>0  </v>
      </c>
      <c r="E304" t="str">
        <f>SUBSTITUTE(D304,".",",",1)</f>
        <v>0  </v>
      </c>
      <c r="F304" s="33">
        <f>VALUE(E304)*0.001*$K$3</f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3">
        <f>SUM(G304:K304)</f>
        <v>0</v>
      </c>
      <c r="M304" s="33">
        <f>L304/1000</f>
        <v>0</v>
      </c>
      <c r="N304" s="33">
        <f>IF(N303+$F304-$M304&gt;$N$3,$N$3,IF(N303+$F304-$M304&lt;0,0,N303+$F304-$M304))</f>
        <v>3.6410000000000005</v>
      </c>
      <c r="O304" s="33">
        <f>IF(N304=0,1,0)</f>
        <v>0</v>
      </c>
      <c r="P304" s="33">
        <f>IF(N304&lt;&gt;0,M304,0)</f>
        <v>0</v>
      </c>
    </row>
    <row r="305" spans="1:16" ht="12.75">
      <c r="A305" s="21">
        <v>39799</v>
      </c>
      <c r="B305" s="7" t="s">
        <v>737</v>
      </c>
      <c r="C305" s="33">
        <f>LEN(B305)</f>
        <v>5</v>
      </c>
      <c r="D305" t="str">
        <f>LEFT(B305,C305-2)</f>
        <v>0  </v>
      </c>
      <c r="E305" t="str">
        <f>SUBSTITUTE(D305,".",",",1)</f>
        <v>0  </v>
      </c>
      <c r="F305" s="33">
        <f>VALUE(E305)*0.001*$K$3</f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3">
        <f>SUM(G305:K305)</f>
        <v>0</v>
      </c>
      <c r="M305" s="33">
        <f>L305/1000</f>
        <v>0</v>
      </c>
      <c r="N305" s="33">
        <f>IF(N304+$F305-$M305&gt;$N$3,$N$3,IF(N304+$F305-$M305&lt;0,0,N304+$F305-$M305))</f>
        <v>3.6410000000000005</v>
      </c>
      <c r="O305" s="33">
        <f>IF(N305=0,1,0)</f>
        <v>0</v>
      </c>
      <c r="P305" s="33">
        <f>IF(N305&lt;&gt;0,M305,0)</f>
        <v>0</v>
      </c>
    </row>
    <row r="306" spans="1:16" ht="12.75">
      <c r="A306" s="21">
        <v>39800</v>
      </c>
      <c r="B306" s="7" t="s">
        <v>737</v>
      </c>
      <c r="C306" s="33">
        <f>LEN(B306)</f>
        <v>5</v>
      </c>
      <c r="D306" t="str">
        <f>LEFT(B306,C306-2)</f>
        <v>0  </v>
      </c>
      <c r="E306" t="str">
        <f>SUBSTITUTE(D306,".",",",1)</f>
        <v>0  </v>
      </c>
      <c r="F306" s="33">
        <f>VALUE(E306)*0.001*$K$3</f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3">
        <f>SUM(G306:K306)</f>
        <v>0</v>
      </c>
      <c r="M306" s="33">
        <f>L306/1000</f>
        <v>0</v>
      </c>
      <c r="N306" s="33">
        <f>IF(N305+$F306-$M306&gt;$N$3,$N$3,IF(N305+$F306-$M306&lt;0,0,N305+$F306-$M306))</f>
        <v>3.6410000000000005</v>
      </c>
      <c r="O306" s="33">
        <f>IF(N306=0,1,0)</f>
        <v>0</v>
      </c>
      <c r="P306" s="33">
        <f>IF(N306&lt;&gt;0,M306,0)</f>
        <v>0</v>
      </c>
    </row>
    <row r="307" spans="1:16" ht="12.75">
      <c r="A307" s="21">
        <v>38812</v>
      </c>
      <c r="B307" s="7" t="s">
        <v>737</v>
      </c>
      <c r="C307" s="33">
        <f>LEN(B307)</f>
        <v>5</v>
      </c>
      <c r="D307" t="str">
        <f>LEFT(B307,C307-2)</f>
        <v>0  </v>
      </c>
      <c r="E307" t="str">
        <f>SUBSTITUTE(D307,".",",",1)</f>
        <v>0  </v>
      </c>
      <c r="F307" s="33">
        <f>VALUE(E307)*0.001*$K$3</f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3">
        <f>SUM(G307:K307)</f>
        <v>0</v>
      </c>
      <c r="M307" s="33">
        <f>L307/1000</f>
        <v>0</v>
      </c>
      <c r="N307" s="33">
        <f>IF(N306+$F307-$M307&gt;$N$3,$N$3,IF(N306+$F307-$M307&lt;0,0,N306+$F307-$M307))</f>
        <v>3.6410000000000005</v>
      </c>
      <c r="O307" s="33">
        <f>IF(N307=0,1,0)</f>
        <v>0</v>
      </c>
      <c r="P307" s="33">
        <f>IF(N307&lt;&gt;0,M307,0)</f>
        <v>0</v>
      </c>
    </row>
    <row r="308" spans="1:16" ht="12.75">
      <c r="A308" s="21">
        <v>38813</v>
      </c>
      <c r="B308" s="7" t="s">
        <v>737</v>
      </c>
      <c r="C308" s="33">
        <f>LEN(B308)</f>
        <v>5</v>
      </c>
      <c r="D308" t="str">
        <f>LEFT(B308,C308-2)</f>
        <v>0  </v>
      </c>
      <c r="E308" t="str">
        <f>SUBSTITUTE(D308,".",",",1)</f>
        <v>0  </v>
      </c>
      <c r="F308" s="33">
        <f>VALUE(E308)*0.001*$K$3</f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3">
        <f>SUM(G308:K308)</f>
        <v>0</v>
      </c>
      <c r="M308" s="33">
        <f>L308/1000</f>
        <v>0</v>
      </c>
      <c r="N308" s="33">
        <f>IF(N307+$F308-$M308&gt;$N$3,$N$3,IF(N307+$F308-$M308&lt;0,0,N307+$F308-$M308))</f>
        <v>3.6410000000000005</v>
      </c>
      <c r="O308" s="33">
        <f>IF(N308=0,1,0)</f>
        <v>0</v>
      </c>
      <c r="P308" s="33">
        <f>IF(N308&lt;&gt;0,M308,0)</f>
        <v>0</v>
      </c>
    </row>
    <row r="309" spans="1:16" ht="12.75">
      <c r="A309" s="21">
        <v>38814</v>
      </c>
      <c r="B309" s="7" t="s">
        <v>737</v>
      </c>
      <c r="C309" s="33">
        <f>LEN(B309)</f>
        <v>5</v>
      </c>
      <c r="D309" t="str">
        <f>LEFT(B309,C309-2)</f>
        <v>0  </v>
      </c>
      <c r="E309" t="str">
        <f>SUBSTITUTE(D309,".",",",1)</f>
        <v>0  </v>
      </c>
      <c r="F309" s="33">
        <f>VALUE(E309)*0.001*$K$3</f>
        <v>0</v>
      </c>
      <c r="G309" s="31">
        <v>0</v>
      </c>
      <c r="H309" s="31">
        <v>0</v>
      </c>
      <c r="I309" s="31">
        <v>0</v>
      </c>
      <c r="J309" s="31">
        <v>0</v>
      </c>
      <c r="K309" s="31">
        <v>0</v>
      </c>
      <c r="L309" s="33">
        <f>SUM(G309:K309)</f>
        <v>0</v>
      </c>
      <c r="M309" s="33">
        <f>L309/1000</f>
        <v>0</v>
      </c>
      <c r="N309" s="33">
        <f>IF(N308+$F309-$M309&gt;$N$3,$N$3,IF(N308+$F309-$M309&lt;0,0,N308+$F309-$M309))</f>
        <v>3.6410000000000005</v>
      </c>
      <c r="O309" s="33">
        <f>IF(N309=0,1,0)</f>
        <v>0</v>
      </c>
      <c r="P309" s="33">
        <f>IF(N309&lt;&gt;0,M309,0)</f>
        <v>0</v>
      </c>
    </row>
    <row r="310" spans="1:16" ht="12.75">
      <c r="A310" s="21">
        <v>38815</v>
      </c>
      <c r="B310" s="7" t="s">
        <v>737</v>
      </c>
      <c r="C310" s="33">
        <f>LEN(B310)</f>
        <v>5</v>
      </c>
      <c r="D310" t="str">
        <f>LEFT(B310,C310-2)</f>
        <v>0  </v>
      </c>
      <c r="E310" t="str">
        <f>SUBSTITUTE(D310,".",",",1)</f>
        <v>0  </v>
      </c>
      <c r="F310" s="33">
        <f>VALUE(E310)*0.001*$K$3</f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0</v>
      </c>
      <c r="L310" s="33">
        <f>SUM(G310:K310)</f>
        <v>0</v>
      </c>
      <c r="M310" s="33">
        <f>L310/1000</f>
        <v>0</v>
      </c>
      <c r="N310" s="33">
        <f>IF(N309+$F310-$M310&gt;$N$3,$N$3,IF(N309+$F310-$M310&lt;0,0,N309+$F310-$M310))</f>
        <v>3.6410000000000005</v>
      </c>
      <c r="O310" s="33">
        <f>IF(N310=0,1,0)</f>
        <v>0</v>
      </c>
      <c r="P310" s="33">
        <f>IF(N310&lt;&gt;0,M310,0)</f>
        <v>0</v>
      </c>
    </row>
    <row r="311" spans="1:16" ht="12.75">
      <c r="A311" s="21">
        <v>38816</v>
      </c>
      <c r="B311" s="5" t="s">
        <v>737</v>
      </c>
      <c r="C311" s="33">
        <f>LEN(B311)</f>
        <v>5</v>
      </c>
      <c r="D311" t="str">
        <f>LEFT(B311,C311-2)</f>
        <v>0  </v>
      </c>
      <c r="E311" t="str">
        <f>SUBSTITUTE(D311,".",",",1)</f>
        <v>0  </v>
      </c>
      <c r="F311" s="33">
        <f>VALUE(E311)*0.001*$K$3</f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3">
        <f>SUM(G311:K311)</f>
        <v>0</v>
      </c>
      <c r="M311" s="33">
        <f>L311/1000</f>
        <v>0</v>
      </c>
      <c r="N311" s="33">
        <f>IF(N310+$F311-$M311&gt;$N$3,$N$3,IF(N310+$F311-$M311&lt;0,0,N310+$F311-$M311))</f>
        <v>3.6410000000000005</v>
      </c>
      <c r="O311" s="33">
        <f>IF(N311=0,1,0)</f>
        <v>0</v>
      </c>
      <c r="P311" s="33">
        <f>IF(N311&lt;&gt;0,M311,0)</f>
        <v>0</v>
      </c>
    </row>
    <row r="312" spans="1:16" ht="12.75">
      <c r="A312" s="21">
        <v>38817</v>
      </c>
      <c r="B312" s="7" t="s">
        <v>737</v>
      </c>
      <c r="C312" s="33">
        <f>LEN(B312)</f>
        <v>5</v>
      </c>
      <c r="D312" t="str">
        <f>LEFT(B312,C312-2)</f>
        <v>0  </v>
      </c>
      <c r="E312" t="str">
        <f>SUBSTITUTE(D312,".",",",1)</f>
        <v>0  </v>
      </c>
      <c r="F312" s="33">
        <f>VALUE(E312)*0.001*$K$3</f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3">
        <f>SUM(G312:K312)</f>
        <v>0</v>
      </c>
      <c r="M312" s="33">
        <f>L312/1000</f>
        <v>0</v>
      </c>
      <c r="N312" s="33">
        <f>IF(N311+$F312-$M312&gt;$N$3,$N$3,IF(N311+$F312-$M312&lt;0,0,N311+$F312-$M312))</f>
        <v>3.6410000000000005</v>
      </c>
      <c r="O312" s="33">
        <f>IF(N312=0,1,0)</f>
        <v>0</v>
      </c>
      <c r="P312" s="33">
        <f>IF(N312&lt;&gt;0,M312,0)</f>
        <v>0</v>
      </c>
    </row>
    <row r="313" spans="1:16" ht="12.75">
      <c r="A313" s="21">
        <v>38818</v>
      </c>
      <c r="B313" s="7" t="s">
        <v>737</v>
      </c>
      <c r="C313" s="33">
        <f>LEN(B313)</f>
        <v>5</v>
      </c>
      <c r="D313" t="str">
        <f>LEFT(B313,C313-2)</f>
        <v>0  </v>
      </c>
      <c r="E313" t="str">
        <f>SUBSTITUTE(D313,".",",",1)</f>
        <v>0  </v>
      </c>
      <c r="F313" s="33">
        <f>VALUE(E313)*0.001*$K$3</f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3">
        <f>SUM(G313:K313)</f>
        <v>0</v>
      </c>
      <c r="M313" s="33">
        <f>L313/1000</f>
        <v>0</v>
      </c>
      <c r="N313" s="33">
        <f>IF(N312+$F313-$M313&gt;$N$3,$N$3,IF(N312+$F313-$M313&lt;0,0,N312+$F313-$M313))</f>
        <v>3.6410000000000005</v>
      </c>
      <c r="O313" s="33">
        <f>IF(N313=0,1,0)</f>
        <v>0</v>
      </c>
      <c r="P313" s="33">
        <f>IF(N313&lt;&gt;0,M313,0)</f>
        <v>0</v>
      </c>
    </row>
    <row r="314" spans="1:16" ht="12.75">
      <c r="A314" s="21">
        <v>38819</v>
      </c>
      <c r="B314" s="7" t="s">
        <v>737</v>
      </c>
      <c r="C314" s="33">
        <f>LEN(B314)</f>
        <v>5</v>
      </c>
      <c r="D314" t="str">
        <f>LEFT(B314,C314-2)</f>
        <v>0  </v>
      </c>
      <c r="E314" t="str">
        <f>SUBSTITUTE(D314,".",",",1)</f>
        <v>0  </v>
      </c>
      <c r="F314" s="33">
        <f>VALUE(E314)*0.001*$K$3</f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3">
        <f>SUM(G314:K314)</f>
        <v>0</v>
      </c>
      <c r="M314" s="33">
        <f>L314/1000</f>
        <v>0</v>
      </c>
      <c r="N314" s="33">
        <f>IF(N313+$F314-$M314&gt;$N$3,$N$3,IF(N313+$F314-$M314&lt;0,0,N313+$F314-$M314))</f>
        <v>3.6410000000000005</v>
      </c>
      <c r="O314" s="33">
        <f>IF(N314=0,1,0)</f>
        <v>0</v>
      </c>
      <c r="P314" s="33">
        <f>IF(N314&lt;&gt;0,M314,0)</f>
        <v>0</v>
      </c>
    </row>
    <row r="315" spans="1:16" ht="12.75">
      <c r="A315" s="21">
        <v>38820</v>
      </c>
      <c r="B315" s="7" t="s">
        <v>737</v>
      </c>
      <c r="C315" s="33">
        <f>LEN(B315)</f>
        <v>5</v>
      </c>
      <c r="D315" t="str">
        <f>LEFT(B315,C315-2)</f>
        <v>0  </v>
      </c>
      <c r="E315" t="str">
        <f>SUBSTITUTE(D315,".",",",1)</f>
        <v>0  </v>
      </c>
      <c r="F315" s="33">
        <f>VALUE(E315)*0.001*$K$3</f>
        <v>0</v>
      </c>
      <c r="G315" s="31">
        <v>0</v>
      </c>
      <c r="H315" s="31">
        <v>0</v>
      </c>
      <c r="I315" s="31">
        <v>0</v>
      </c>
      <c r="J315" s="31">
        <v>0</v>
      </c>
      <c r="K315" s="31">
        <v>0</v>
      </c>
      <c r="L315" s="33">
        <f>SUM(G315:K315)</f>
        <v>0</v>
      </c>
      <c r="M315" s="33">
        <f>L315/1000</f>
        <v>0</v>
      </c>
      <c r="N315" s="33">
        <f>IF(N314+$F315-$M315&gt;$N$3,$N$3,IF(N314+$F315-$M315&lt;0,0,N314+$F315-$M315))</f>
        <v>3.6410000000000005</v>
      </c>
      <c r="O315" s="33">
        <f>IF(N315=0,1,0)</f>
        <v>0</v>
      </c>
      <c r="P315" s="33">
        <f>IF(N315&lt;&gt;0,M315,0)</f>
        <v>0</v>
      </c>
    </row>
    <row r="316" spans="1:16" ht="12.75">
      <c r="A316" s="21">
        <v>38821</v>
      </c>
      <c r="B316" s="7" t="s">
        <v>737</v>
      </c>
      <c r="C316" s="33">
        <f>LEN(B316)</f>
        <v>5</v>
      </c>
      <c r="D316" t="str">
        <f>LEFT(B316,C316-2)</f>
        <v>0  </v>
      </c>
      <c r="E316" t="str">
        <f>SUBSTITUTE(D316,".",",",1)</f>
        <v>0  </v>
      </c>
      <c r="F316" s="33">
        <f>VALUE(E316)*0.001*$K$3</f>
        <v>0</v>
      </c>
      <c r="G316" s="31">
        <v>0</v>
      </c>
      <c r="H316" s="31">
        <v>0</v>
      </c>
      <c r="I316" s="31">
        <v>0</v>
      </c>
      <c r="J316" s="31">
        <v>0</v>
      </c>
      <c r="K316" s="31">
        <v>0</v>
      </c>
      <c r="L316" s="33">
        <f>SUM(G316:K316)</f>
        <v>0</v>
      </c>
      <c r="M316" s="33">
        <f>L316/1000</f>
        <v>0</v>
      </c>
      <c r="N316" s="33">
        <f>IF(N315+$F316-$M316&gt;$N$3,$N$3,IF(N315+$F316-$M316&lt;0,0,N315+$F316-$M316))</f>
        <v>3.6410000000000005</v>
      </c>
      <c r="O316" s="33">
        <f>IF(N316=0,1,0)</f>
        <v>0</v>
      </c>
      <c r="P316" s="33">
        <f>IF(N316&lt;&gt;0,M316,0)</f>
        <v>0</v>
      </c>
    </row>
    <row r="317" spans="1:16" ht="12.75">
      <c r="A317" s="21">
        <v>38822</v>
      </c>
      <c r="B317" s="7" t="s">
        <v>737</v>
      </c>
      <c r="C317" s="33">
        <f>LEN(B317)</f>
        <v>5</v>
      </c>
      <c r="D317" t="str">
        <f>LEFT(B317,C317-2)</f>
        <v>0  </v>
      </c>
      <c r="E317" t="str">
        <f>SUBSTITUTE(D317,".",",",1)</f>
        <v>0  </v>
      </c>
      <c r="F317" s="33">
        <f>VALUE(E317)*0.001*$K$3</f>
        <v>0</v>
      </c>
      <c r="G317" s="31">
        <v>0</v>
      </c>
      <c r="H317" s="31">
        <v>0</v>
      </c>
      <c r="I317" s="31">
        <v>0</v>
      </c>
      <c r="J317" s="31">
        <v>0</v>
      </c>
      <c r="K317" s="31">
        <v>0</v>
      </c>
      <c r="L317" s="33">
        <f>SUM(G317:K317)</f>
        <v>0</v>
      </c>
      <c r="M317" s="33">
        <f>L317/1000</f>
        <v>0</v>
      </c>
      <c r="N317" s="33">
        <f>IF(N316+$F317-$M317&gt;$N$3,$N$3,IF(N316+$F317-$M317&lt;0,0,N316+$F317-$M317))</f>
        <v>3.6410000000000005</v>
      </c>
      <c r="O317" s="33">
        <f>IF(N317=0,1,0)</f>
        <v>0</v>
      </c>
      <c r="P317" s="33">
        <f>IF(N317&lt;&gt;0,M317,0)</f>
        <v>0</v>
      </c>
    </row>
    <row r="318" spans="1:16" ht="12.75">
      <c r="A318" s="21">
        <v>38823</v>
      </c>
      <c r="B318" s="7" t="s">
        <v>737</v>
      </c>
      <c r="C318" s="33">
        <f>LEN(B318)</f>
        <v>5</v>
      </c>
      <c r="D318" t="str">
        <f>LEFT(B318,C318-2)</f>
        <v>0  </v>
      </c>
      <c r="E318" t="str">
        <f>SUBSTITUTE(D318,".",",",1)</f>
        <v>0  </v>
      </c>
      <c r="F318" s="33">
        <f>VALUE(E318)*0.001*$K$3</f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3">
        <f>SUM(G318:K318)</f>
        <v>0</v>
      </c>
      <c r="M318" s="33">
        <f>L318/1000</f>
        <v>0</v>
      </c>
      <c r="N318" s="33">
        <f>IF(N317+$F318-$M318&gt;$N$3,$N$3,IF(N317+$F318-$M318&lt;0,0,N317+$F318-$M318))</f>
        <v>3.6410000000000005</v>
      </c>
      <c r="O318" s="33">
        <f>IF(N318=0,1,0)</f>
        <v>0</v>
      </c>
      <c r="P318" s="33">
        <f>IF(N318&lt;&gt;0,M318,0)</f>
        <v>0</v>
      </c>
    </row>
    <row r="319" spans="1:16" ht="12.75">
      <c r="A319" s="21">
        <v>38824</v>
      </c>
      <c r="B319" s="7" t="s">
        <v>737</v>
      </c>
      <c r="C319" s="33">
        <f>LEN(B319)</f>
        <v>5</v>
      </c>
      <c r="D319" t="str">
        <f>LEFT(B319,C319-2)</f>
        <v>0  </v>
      </c>
      <c r="E319" t="str">
        <f>SUBSTITUTE(D319,".",",",1)</f>
        <v>0  </v>
      </c>
      <c r="F319" s="33">
        <f>VALUE(E319)*0.001*$K$3</f>
        <v>0</v>
      </c>
      <c r="G319" s="31">
        <v>0</v>
      </c>
      <c r="H319" s="31">
        <v>0</v>
      </c>
      <c r="I319" s="31">
        <v>0</v>
      </c>
      <c r="J319" s="31">
        <v>0</v>
      </c>
      <c r="K319" s="31">
        <v>0</v>
      </c>
      <c r="L319" s="33">
        <f>SUM(G319:K319)</f>
        <v>0</v>
      </c>
      <c r="M319" s="33">
        <f>L319/1000</f>
        <v>0</v>
      </c>
      <c r="N319" s="33">
        <f>IF(N318+$F319-$M319&gt;$N$3,$N$3,IF(N318+$F319-$M319&lt;0,0,N318+$F319-$M319))</f>
        <v>3.6410000000000005</v>
      </c>
      <c r="O319" s="33">
        <f>IF(N319=0,1,0)</f>
        <v>0</v>
      </c>
      <c r="P319" s="33">
        <f>IF(N319&lt;&gt;0,M319,0)</f>
        <v>0</v>
      </c>
    </row>
    <row r="320" spans="1:16" ht="12.75">
      <c r="A320" s="21">
        <v>38825</v>
      </c>
      <c r="B320" s="7" t="s">
        <v>737</v>
      </c>
      <c r="C320" s="33">
        <f>LEN(B320)</f>
        <v>5</v>
      </c>
      <c r="D320" t="str">
        <f>LEFT(B320,C320-2)</f>
        <v>0  </v>
      </c>
      <c r="E320" t="str">
        <f>SUBSTITUTE(D320,".",",",1)</f>
        <v>0  </v>
      </c>
      <c r="F320" s="33">
        <f>VALUE(E320)*0.001*$K$3</f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3">
        <f>SUM(G320:K320)</f>
        <v>0</v>
      </c>
      <c r="M320" s="33">
        <f>L320/1000</f>
        <v>0</v>
      </c>
      <c r="N320" s="33">
        <f>IF(N319+$F320-$M320&gt;$N$3,$N$3,IF(N319+$F320-$M320&lt;0,0,N319+$F320-$M320))</f>
        <v>3.6410000000000005</v>
      </c>
      <c r="O320" s="33">
        <f>IF(N320=0,1,0)</f>
        <v>0</v>
      </c>
      <c r="P320" s="33">
        <f>IF(N320&lt;&gt;0,M320,0)</f>
        <v>0</v>
      </c>
    </row>
    <row r="321" spans="1:16" ht="12.75">
      <c r="A321" s="21">
        <v>38826</v>
      </c>
      <c r="B321" s="7" t="s">
        <v>737</v>
      </c>
      <c r="C321" s="33">
        <f>LEN(B321)</f>
        <v>5</v>
      </c>
      <c r="D321" t="str">
        <f>LEFT(B321,C321-2)</f>
        <v>0  </v>
      </c>
      <c r="E321" t="str">
        <f>SUBSTITUTE(D321,".",",",1)</f>
        <v>0  </v>
      </c>
      <c r="F321" s="33">
        <f>VALUE(E321)*0.001*$K$3</f>
        <v>0</v>
      </c>
      <c r="G321" s="31">
        <v>0</v>
      </c>
      <c r="H321" s="31">
        <v>0</v>
      </c>
      <c r="I321" s="31">
        <v>0</v>
      </c>
      <c r="J321" s="31">
        <v>0</v>
      </c>
      <c r="K321" s="31">
        <v>0</v>
      </c>
      <c r="L321" s="33">
        <f>SUM(G321:K321)</f>
        <v>0</v>
      </c>
      <c r="M321" s="33">
        <f>L321/1000</f>
        <v>0</v>
      </c>
      <c r="N321" s="33">
        <f>IF(N320+$F321-$M321&gt;$N$3,$N$3,IF(N320+$F321-$M321&lt;0,0,N320+$F321-$M321))</f>
        <v>3.6410000000000005</v>
      </c>
      <c r="O321" s="33">
        <f>IF(N321=0,1,0)</f>
        <v>0</v>
      </c>
      <c r="P321" s="33">
        <f>IF(N321&lt;&gt;0,M321,0)</f>
        <v>0</v>
      </c>
    </row>
    <row r="322" spans="1:16" ht="12.75">
      <c r="A322" s="21">
        <v>38827</v>
      </c>
      <c r="B322" s="7" t="s">
        <v>737</v>
      </c>
      <c r="C322" s="33">
        <f>LEN(B322)</f>
        <v>5</v>
      </c>
      <c r="D322" t="str">
        <f>LEFT(B322,C322-2)</f>
        <v>0  </v>
      </c>
      <c r="E322" t="str">
        <f>SUBSTITUTE(D322,".",",",1)</f>
        <v>0  </v>
      </c>
      <c r="F322" s="33">
        <f>VALUE(E322)*0.001*$K$3</f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3">
        <f>SUM(G322:K322)</f>
        <v>0</v>
      </c>
      <c r="M322" s="33">
        <f>L322/1000</f>
        <v>0</v>
      </c>
      <c r="N322" s="33">
        <f>IF(N321+$F322-$M322&gt;$N$3,$N$3,IF(N321+$F322-$M322&lt;0,0,N321+$F322-$M322))</f>
        <v>3.6410000000000005</v>
      </c>
      <c r="O322" s="33">
        <f>IF(N322=0,1,0)</f>
        <v>0</v>
      </c>
      <c r="P322" s="33">
        <f>IF(N322&lt;&gt;0,M322,0)</f>
        <v>0</v>
      </c>
    </row>
    <row r="323" spans="1:16" ht="12.75">
      <c r="A323" s="21">
        <v>38828</v>
      </c>
      <c r="B323" s="7" t="s">
        <v>737</v>
      </c>
      <c r="C323" s="33">
        <f>LEN(B323)</f>
        <v>5</v>
      </c>
      <c r="D323" t="str">
        <f>LEFT(B323,C323-2)</f>
        <v>0  </v>
      </c>
      <c r="E323" t="str">
        <f>SUBSTITUTE(D323,".",",",1)</f>
        <v>0  </v>
      </c>
      <c r="F323" s="33">
        <f>VALUE(E323)*0.001*$K$3</f>
        <v>0</v>
      </c>
      <c r="G323" s="31">
        <v>0</v>
      </c>
      <c r="H323" s="31">
        <v>0</v>
      </c>
      <c r="I323" s="31">
        <v>0</v>
      </c>
      <c r="J323" s="31">
        <v>0</v>
      </c>
      <c r="K323" s="31">
        <v>0</v>
      </c>
      <c r="L323" s="33">
        <f>SUM(G323:K323)</f>
        <v>0</v>
      </c>
      <c r="M323" s="33">
        <f>L323/1000</f>
        <v>0</v>
      </c>
      <c r="N323" s="33">
        <f>IF(N322+$F323-$M323&gt;$N$3,$N$3,IF(N322+$F323-$M323&lt;0,0,N322+$F323-$M323))</f>
        <v>3.6410000000000005</v>
      </c>
      <c r="O323" s="33">
        <f>IF(N323=0,1,0)</f>
        <v>0</v>
      </c>
      <c r="P323" s="33">
        <f>IF(N323&lt;&gt;0,M323,0)</f>
        <v>0</v>
      </c>
    </row>
    <row r="324" spans="1:16" ht="12.75">
      <c r="A324" s="21">
        <v>38829</v>
      </c>
      <c r="B324" s="7" t="s">
        <v>737</v>
      </c>
      <c r="C324" s="33">
        <f>LEN(B324)</f>
        <v>5</v>
      </c>
      <c r="D324" t="str">
        <f>LEFT(B324,C324-2)</f>
        <v>0  </v>
      </c>
      <c r="E324" t="str">
        <f>SUBSTITUTE(D324,".",",",1)</f>
        <v>0  </v>
      </c>
      <c r="F324" s="33">
        <f>VALUE(E324)*0.001*$K$3</f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3">
        <f>SUM(G324:K324)</f>
        <v>0</v>
      </c>
      <c r="M324" s="33">
        <f>L324/1000</f>
        <v>0</v>
      </c>
      <c r="N324" s="33">
        <f>IF(N323+$F324-$M324&gt;$N$3,$N$3,IF(N323+$F324-$M324&lt;0,0,N323+$F324-$M324))</f>
        <v>3.6410000000000005</v>
      </c>
      <c r="O324" s="33">
        <f>IF(N324=0,1,0)</f>
        <v>0</v>
      </c>
      <c r="P324" s="33">
        <f>IF(N324&lt;&gt;0,M324,0)</f>
        <v>0</v>
      </c>
    </row>
    <row r="325" spans="1:16" ht="12.75">
      <c r="A325" s="21">
        <v>38830</v>
      </c>
      <c r="B325" s="7" t="s">
        <v>737</v>
      </c>
      <c r="C325" s="33">
        <f>LEN(B325)</f>
        <v>5</v>
      </c>
      <c r="D325" t="str">
        <f>LEFT(B325,C325-2)</f>
        <v>0  </v>
      </c>
      <c r="E325" t="str">
        <f>SUBSTITUTE(D325,".",",",1)</f>
        <v>0  </v>
      </c>
      <c r="F325" s="33">
        <f>VALUE(E325)*0.001*$K$3</f>
        <v>0</v>
      </c>
      <c r="G325" s="31">
        <v>0</v>
      </c>
      <c r="H325" s="31">
        <v>0</v>
      </c>
      <c r="I325" s="31">
        <v>0</v>
      </c>
      <c r="J325" s="31">
        <v>0</v>
      </c>
      <c r="K325" s="31">
        <v>0</v>
      </c>
      <c r="L325" s="33">
        <f>SUM(G325:K325)</f>
        <v>0</v>
      </c>
      <c r="M325" s="33">
        <f>L325/1000</f>
        <v>0</v>
      </c>
      <c r="N325" s="33">
        <f>IF(N324+$F325-$M325&gt;$N$3,$N$3,IF(N324+$F325-$M325&lt;0,0,N324+$F325-$M325))</f>
        <v>3.6410000000000005</v>
      </c>
      <c r="O325" s="33">
        <f>IF(N325=0,1,0)</f>
        <v>0</v>
      </c>
      <c r="P325" s="33">
        <f>IF(N325&lt;&gt;0,M325,0)</f>
        <v>0</v>
      </c>
    </row>
    <row r="326" spans="1:16" ht="12.75">
      <c r="A326" s="21">
        <v>38831</v>
      </c>
      <c r="B326" s="7" t="s">
        <v>737</v>
      </c>
      <c r="C326" s="33">
        <f>LEN(B326)</f>
        <v>5</v>
      </c>
      <c r="D326" t="str">
        <f>LEFT(B326,C326-2)</f>
        <v>0  </v>
      </c>
      <c r="E326" t="str">
        <f>SUBSTITUTE(D326,".",",",1)</f>
        <v>0  </v>
      </c>
      <c r="F326" s="33">
        <f>VALUE(E326)*0.001*$K$3</f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0</v>
      </c>
      <c r="L326" s="33">
        <f>SUM(G326:K326)</f>
        <v>0</v>
      </c>
      <c r="M326" s="33">
        <f>L326/1000</f>
        <v>0</v>
      </c>
      <c r="N326" s="33">
        <f>IF(N325+$F326-$M326&gt;$N$3,$N$3,IF(N325+$F326-$M326&lt;0,0,N325+$F326-$M326))</f>
        <v>3.6410000000000005</v>
      </c>
      <c r="O326" s="33">
        <f>IF(N326=0,1,0)</f>
        <v>0</v>
      </c>
      <c r="P326" s="33">
        <f>IF(N326&lt;&gt;0,M326,0)</f>
        <v>0</v>
      </c>
    </row>
    <row r="327" spans="1:16" ht="12.75">
      <c r="A327" s="21">
        <v>38832</v>
      </c>
      <c r="B327" s="7" t="s">
        <v>737</v>
      </c>
      <c r="C327" s="33">
        <f>LEN(B327)</f>
        <v>5</v>
      </c>
      <c r="D327" t="str">
        <f>LEFT(B327,C327-2)</f>
        <v>0  </v>
      </c>
      <c r="E327" t="str">
        <f>SUBSTITUTE(D327,".",",",1)</f>
        <v>0  </v>
      </c>
      <c r="F327" s="33">
        <f>VALUE(E327)*0.001*$K$3</f>
        <v>0</v>
      </c>
      <c r="G327" s="31">
        <v>0</v>
      </c>
      <c r="H327" s="31">
        <v>0</v>
      </c>
      <c r="I327" s="31">
        <v>0</v>
      </c>
      <c r="J327" s="31">
        <v>0</v>
      </c>
      <c r="K327" s="31">
        <v>0</v>
      </c>
      <c r="L327" s="33">
        <f>SUM(G327:K327)</f>
        <v>0</v>
      </c>
      <c r="M327" s="33">
        <f>L327/1000</f>
        <v>0</v>
      </c>
      <c r="N327" s="33">
        <f>IF(N326+$F327-$M327&gt;$N$3,$N$3,IF(N326+$F327-$M327&lt;0,0,N326+$F327-$M327))</f>
        <v>3.6410000000000005</v>
      </c>
      <c r="O327" s="33">
        <f>IF(N327=0,1,0)</f>
        <v>0</v>
      </c>
      <c r="P327" s="33">
        <f>IF(N327&lt;&gt;0,M327,0)</f>
        <v>0</v>
      </c>
    </row>
    <row r="328" spans="1:16" ht="12.75">
      <c r="A328" s="21">
        <v>38833</v>
      </c>
      <c r="B328" s="7" t="s">
        <v>737</v>
      </c>
      <c r="C328" s="33">
        <f>LEN(B328)</f>
        <v>5</v>
      </c>
      <c r="D328" t="str">
        <f>LEFT(B328,C328-2)</f>
        <v>0  </v>
      </c>
      <c r="E328" t="str">
        <f>SUBSTITUTE(D328,".",",",1)</f>
        <v>0  </v>
      </c>
      <c r="F328" s="33">
        <f>VALUE(E328)*0.001*$K$3</f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0</v>
      </c>
      <c r="L328" s="33">
        <f>SUM(G328:K328)</f>
        <v>0</v>
      </c>
      <c r="M328" s="33">
        <f>L328/1000</f>
        <v>0</v>
      </c>
      <c r="N328" s="33">
        <f>IF(N327+$F328-$M328&gt;$N$3,$N$3,IF(N327+$F328-$M328&lt;0,0,N327+$F328-$M328))</f>
        <v>3.6410000000000005</v>
      </c>
      <c r="O328" s="33">
        <f>IF(N328=0,1,0)</f>
        <v>0</v>
      </c>
      <c r="P328" s="33">
        <f>IF(N328&lt;&gt;0,M328,0)</f>
        <v>0</v>
      </c>
    </row>
    <row r="329" spans="1:16" ht="12.75">
      <c r="A329" s="21">
        <v>38834</v>
      </c>
      <c r="B329" s="7" t="s">
        <v>737</v>
      </c>
      <c r="C329" s="33">
        <f>LEN(B329)</f>
        <v>5</v>
      </c>
      <c r="D329" t="str">
        <f>LEFT(B329,C329-2)</f>
        <v>0  </v>
      </c>
      <c r="E329" t="str">
        <f>SUBSTITUTE(D329,".",",",1)</f>
        <v>0  </v>
      </c>
      <c r="F329" s="33">
        <f>VALUE(E329)*0.001*$K$3</f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3">
        <f>SUM(G329:K329)</f>
        <v>0</v>
      </c>
      <c r="M329" s="33">
        <f>L329/1000</f>
        <v>0</v>
      </c>
      <c r="N329" s="33">
        <f>IF(N328+$F329-$M329&gt;$N$3,$N$3,IF(N328+$F329-$M329&lt;0,0,N328+$F329-$M329))</f>
        <v>3.6410000000000005</v>
      </c>
      <c r="O329" s="33">
        <f>IF(N329=0,1,0)</f>
        <v>0</v>
      </c>
      <c r="P329" s="33">
        <f>IF(N329&lt;&gt;0,M329,0)</f>
        <v>0</v>
      </c>
    </row>
    <row r="330" spans="1:16" ht="12.75">
      <c r="A330" s="21">
        <v>38835</v>
      </c>
      <c r="B330" s="7" t="s">
        <v>737</v>
      </c>
      <c r="C330" s="33">
        <f>LEN(B330)</f>
        <v>5</v>
      </c>
      <c r="D330" t="str">
        <f>LEFT(B330,C330-2)</f>
        <v>0  </v>
      </c>
      <c r="E330" t="str">
        <f>SUBSTITUTE(D330,".",",",1)</f>
        <v>0  </v>
      </c>
      <c r="F330" s="33">
        <f>VALUE(E330)*0.001*$K$3</f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3">
        <f>SUM(G330:K330)</f>
        <v>0</v>
      </c>
      <c r="M330" s="33">
        <f>L330/1000</f>
        <v>0</v>
      </c>
      <c r="N330" s="33">
        <f>IF(N329+$F330-$M330&gt;$N$3,$N$3,IF(N329+$F330-$M330&lt;0,0,N329+$F330-$M330))</f>
        <v>3.6410000000000005</v>
      </c>
      <c r="O330" s="33">
        <f>IF(N330=0,1,0)</f>
        <v>0</v>
      </c>
      <c r="P330" s="33">
        <f>IF(N330&lt;&gt;0,M330,0)</f>
        <v>0</v>
      </c>
    </row>
    <row r="331" spans="1:16" ht="12.75">
      <c r="A331" s="21">
        <v>38836</v>
      </c>
      <c r="B331" s="7" t="s">
        <v>737</v>
      </c>
      <c r="C331" s="33">
        <f>LEN(B331)</f>
        <v>5</v>
      </c>
      <c r="D331" t="str">
        <f>LEFT(B331,C331-2)</f>
        <v>0  </v>
      </c>
      <c r="E331" t="str">
        <f>SUBSTITUTE(D331,".",",",1)</f>
        <v>0  </v>
      </c>
      <c r="F331" s="33">
        <f>VALUE(E331)*0.001*$K$3</f>
        <v>0</v>
      </c>
      <c r="G331" s="31">
        <v>0</v>
      </c>
      <c r="H331" s="31">
        <v>0</v>
      </c>
      <c r="I331" s="31">
        <v>0</v>
      </c>
      <c r="J331" s="31">
        <v>0</v>
      </c>
      <c r="K331" s="31">
        <v>0</v>
      </c>
      <c r="L331" s="33">
        <f>SUM(G331:K331)</f>
        <v>0</v>
      </c>
      <c r="M331" s="33">
        <f>L331/1000</f>
        <v>0</v>
      </c>
      <c r="N331" s="33">
        <f>IF(N330+$F331-$M331&gt;$N$3,$N$3,IF(N330+$F331-$M331&lt;0,0,N330+$F331-$M331))</f>
        <v>3.6410000000000005</v>
      </c>
      <c r="O331" s="33">
        <f>IF(N331=0,1,0)</f>
        <v>0</v>
      </c>
      <c r="P331" s="33">
        <f>IF(N331&lt;&gt;0,M331,0)</f>
        <v>0</v>
      </c>
    </row>
    <row r="332" spans="1:16" ht="12.75">
      <c r="A332" s="21">
        <v>38837</v>
      </c>
      <c r="B332" s="7" t="s">
        <v>737</v>
      </c>
      <c r="C332" s="33">
        <f>LEN(B332)</f>
        <v>5</v>
      </c>
      <c r="D332" t="str">
        <f>LEFT(B332,C332-2)</f>
        <v>0  </v>
      </c>
      <c r="E332" t="str">
        <f>SUBSTITUTE(D332,".",",",1)</f>
        <v>0  </v>
      </c>
      <c r="F332" s="33">
        <f>VALUE(E332)*0.001*$K$3</f>
        <v>0</v>
      </c>
      <c r="G332" s="31">
        <v>0</v>
      </c>
      <c r="H332" s="31">
        <v>0</v>
      </c>
      <c r="I332" s="31">
        <v>0</v>
      </c>
      <c r="J332" s="31">
        <v>0</v>
      </c>
      <c r="K332" s="31">
        <v>0</v>
      </c>
      <c r="L332" s="33">
        <f>SUM(G332:K332)</f>
        <v>0</v>
      </c>
      <c r="M332" s="33">
        <f>L332/1000</f>
        <v>0</v>
      </c>
      <c r="N332" s="33">
        <f>IF(N331+$F332-$M332&gt;$N$3,$N$3,IF(N331+$F332-$M332&lt;0,0,N331+$F332-$M332))</f>
        <v>3.6410000000000005</v>
      </c>
      <c r="O332" s="33">
        <f>IF(N332=0,1,0)</f>
        <v>0</v>
      </c>
      <c r="P332" s="33">
        <f>IF(N332&lt;&gt;0,M332,0)</f>
        <v>0</v>
      </c>
    </row>
    <row r="333" spans="1:16" ht="12.75">
      <c r="A333" s="21">
        <v>38838</v>
      </c>
      <c r="B333" s="7" t="s">
        <v>737</v>
      </c>
      <c r="C333" s="33">
        <f>LEN(B333)</f>
        <v>5</v>
      </c>
      <c r="D333" t="str">
        <f>LEFT(B333,C333-2)</f>
        <v>0  </v>
      </c>
      <c r="E333" t="str">
        <f>SUBSTITUTE(D333,".",",",1)</f>
        <v>0  </v>
      </c>
      <c r="F333" s="33">
        <f>VALUE(E333)*0.001*$K$3</f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3">
        <f>SUM(G333:K333)</f>
        <v>0</v>
      </c>
      <c r="M333" s="33">
        <f>L333/1000</f>
        <v>0</v>
      </c>
      <c r="N333" s="33">
        <f>IF(N332+$F333-$M333&gt;$N$3,$N$3,IF(N332+$F333-$M333&lt;0,0,N332+$F333-$M333))</f>
        <v>3.6410000000000005</v>
      </c>
      <c r="O333" s="33">
        <f>IF(N333=0,1,0)</f>
        <v>0</v>
      </c>
      <c r="P333" s="33">
        <f>IF(N333&lt;&gt;0,M333,0)</f>
        <v>0</v>
      </c>
    </row>
    <row r="334" spans="1:16" ht="12.75">
      <c r="A334" s="21">
        <v>38839</v>
      </c>
      <c r="B334" s="7" t="s">
        <v>737</v>
      </c>
      <c r="C334" s="33">
        <f>LEN(B334)</f>
        <v>5</v>
      </c>
      <c r="D334" t="str">
        <f>LEFT(B334,C334-2)</f>
        <v>0  </v>
      </c>
      <c r="E334" t="str">
        <f>SUBSTITUTE(D334,".",",",1)</f>
        <v>0  </v>
      </c>
      <c r="F334" s="33">
        <f>VALUE(E334)*0.001*$K$3</f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3">
        <f>SUM(G334:K334)</f>
        <v>0</v>
      </c>
      <c r="M334" s="33">
        <f>L334/1000</f>
        <v>0</v>
      </c>
      <c r="N334" s="33">
        <f>IF(N333+$F334-$M334&gt;$N$3,$N$3,IF(N333+$F334-$M334&lt;0,0,N333+$F334-$M334))</f>
        <v>3.6410000000000005</v>
      </c>
      <c r="O334" s="33">
        <f>IF(N334=0,1,0)</f>
        <v>0</v>
      </c>
      <c r="P334" s="33">
        <f>IF(N334&lt;&gt;0,M334,0)</f>
        <v>0</v>
      </c>
    </row>
    <row r="335" spans="1:16" ht="12.75">
      <c r="A335" s="21">
        <v>38840</v>
      </c>
      <c r="B335" s="7" t="s">
        <v>737</v>
      </c>
      <c r="C335" s="33">
        <f>LEN(B335)</f>
        <v>5</v>
      </c>
      <c r="D335" t="str">
        <f>LEFT(B335,C335-2)</f>
        <v>0  </v>
      </c>
      <c r="E335" t="str">
        <f>SUBSTITUTE(D335,".",",",1)</f>
        <v>0  </v>
      </c>
      <c r="F335" s="33">
        <f>VALUE(E335)*0.001*$K$3</f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0</v>
      </c>
      <c r="L335" s="33">
        <f>SUM(G335:K335)</f>
        <v>0</v>
      </c>
      <c r="M335" s="33">
        <f>L335/1000</f>
        <v>0</v>
      </c>
      <c r="N335" s="33">
        <f>IF(N334+$F335-$M335&gt;$N$3,$N$3,IF(N334+$F335-$M335&lt;0,0,N334+$F335-$M335))</f>
        <v>3.6410000000000005</v>
      </c>
      <c r="O335" s="33">
        <f>IF(N335=0,1,0)</f>
        <v>0</v>
      </c>
      <c r="P335" s="33">
        <f>IF(N335&lt;&gt;0,M335,0)</f>
        <v>0</v>
      </c>
    </row>
    <row r="336" spans="1:16" ht="12.75">
      <c r="A336" s="21">
        <v>38841</v>
      </c>
      <c r="B336" s="7" t="s">
        <v>737</v>
      </c>
      <c r="C336" s="33">
        <f>LEN(B336)</f>
        <v>5</v>
      </c>
      <c r="D336" t="str">
        <f>LEFT(B336,C336-2)</f>
        <v>0  </v>
      </c>
      <c r="E336" t="str">
        <f>SUBSTITUTE(D336,".",",",1)</f>
        <v>0  </v>
      </c>
      <c r="F336" s="33">
        <f>VALUE(E336)*0.001*$K$3</f>
        <v>0</v>
      </c>
      <c r="G336" s="31">
        <v>0</v>
      </c>
      <c r="H336" s="31">
        <v>0</v>
      </c>
      <c r="I336" s="31">
        <v>0</v>
      </c>
      <c r="J336" s="31">
        <v>0</v>
      </c>
      <c r="K336" s="31">
        <v>0</v>
      </c>
      <c r="L336" s="33">
        <f>SUM(G336:K336)</f>
        <v>0</v>
      </c>
      <c r="M336" s="33">
        <f>L336/1000</f>
        <v>0</v>
      </c>
      <c r="N336" s="33">
        <f>IF(N335+$F336-$M336&gt;$N$3,$N$3,IF(N335+$F336-$M336&lt;0,0,N335+$F336-$M336))</f>
        <v>3.6410000000000005</v>
      </c>
      <c r="O336" s="33">
        <f>IF(N336=0,1,0)</f>
        <v>0</v>
      </c>
      <c r="P336" s="33">
        <f>IF(N336&lt;&gt;0,M336,0)</f>
        <v>0</v>
      </c>
    </row>
    <row r="337" spans="1:16" ht="12.75">
      <c r="A337" s="21">
        <v>38842</v>
      </c>
      <c r="B337" s="7" t="s">
        <v>737</v>
      </c>
      <c r="C337" s="33">
        <f>LEN(B337)</f>
        <v>5</v>
      </c>
      <c r="D337" t="str">
        <f>LEFT(B337,C337-2)</f>
        <v>0  </v>
      </c>
      <c r="E337" t="str">
        <f>SUBSTITUTE(D337,".",",",1)</f>
        <v>0  </v>
      </c>
      <c r="F337" s="33">
        <f>VALUE(E337)*0.001*$K$3</f>
        <v>0</v>
      </c>
      <c r="G337" s="31">
        <v>0</v>
      </c>
      <c r="H337" s="31">
        <v>0</v>
      </c>
      <c r="I337" s="31">
        <v>0</v>
      </c>
      <c r="J337" s="31">
        <v>0</v>
      </c>
      <c r="K337" s="31">
        <v>0</v>
      </c>
      <c r="L337" s="33">
        <f>SUM(G337:K337)</f>
        <v>0</v>
      </c>
      <c r="M337" s="33">
        <f>L337/1000</f>
        <v>0</v>
      </c>
      <c r="N337" s="33">
        <f>IF(N336+$F337-$M337&gt;$N$3,$N$3,IF(N336+$F337-$M337&lt;0,0,N336+$F337-$M337))</f>
        <v>3.6410000000000005</v>
      </c>
      <c r="O337" s="33">
        <f>IF(N337=0,1,0)</f>
        <v>0</v>
      </c>
      <c r="P337" s="33">
        <f>IF(N337&lt;&gt;0,M337,0)</f>
        <v>0</v>
      </c>
    </row>
    <row r="338" spans="1:16" ht="12.75">
      <c r="A338" s="21">
        <v>38843</v>
      </c>
      <c r="B338" s="7" t="s">
        <v>737</v>
      </c>
      <c r="C338" s="33">
        <f>LEN(B338)</f>
        <v>5</v>
      </c>
      <c r="D338" t="str">
        <f>LEFT(B338,C338-2)</f>
        <v>0  </v>
      </c>
      <c r="E338" t="str">
        <f>SUBSTITUTE(D338,".",",",1)</f>
        <v>0  </v>
      </c>
      <c r="F338" s="33">
        <f>VALUE(E338)*0.001*$K$3</f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0</v>
      </c>
      <c r="L338" s="33">
        <f>SUM(G338:K338)</f>
        <v>0</v>
      </c>
      <c r="M338" s="33">
        <f>L338/1000</f>
        <v>0</v>
      </c>
      <c r="N338" s="33">
        <f>IF(N337+$F338-$M338&gt;$N$3,$N$3,IF(N337+$F338-$M338&lt;0,0,N337+$F338-$M338))</f>
        <v>3.6410000000000005</v>
      </c>
      <c r="O338" s="33">
        <f>IF(N338=0,1,0)</f>
        <v>0</v>
      </c>
      <c r="P338" s="33">
        <f>IF(N338&lt;&gt;0,M338,0)</f>
        <v>0</v>
      </c>
    </row>
    <row r="339" spans="1:16" ht="12.75">
      <c r="A339" s="21">
        <v>38844</v>
      </c>
      <c r="B339" s="5" t="s">
        <v>737</v>
      </c>
      <c r="C339" s="33">
        <f>LEN(B339)</f>
        <v>5</v>
      </c>
      <c r="D339" t="str">
        <f>LEFT(B339,C339-2)</f>
        <v>0  </v>
      </c>
      <c r="E339" t="str">
        <f>SUBSTITUTE(D339,".",",",1)</f>
        <v>0  </v>
      </c>
      <c r="F339" s="33">
        <f>VALUE(E339)*0.001*$K$3</f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3">
        <f>SUM(G339:K339)</f>
        <v>0</v>
      </c>
      <c r="M339" s="33">
        <f>L339/1000</f>
        <v>0</v>
      </c>
      <c r="N339" s="33">
        <f>IF(N338+$F339-$M339&gt;$N$3,$N$3,IF(N338+$F339-$M339&lt;0,0,N338+$F339-$M339))</f>
        <v>3.6410000000000005</v>
      </c>
      <c r="O339" s="33">
        <f>IF(N339=0,1,0)</f>
        <v>0</v>
      </c>
      <c r="P339" s="33">
        <f>IF(N339&lt;&gt;0,M339,0)</f>
        <v>0</v>
      </c>
    </row>
    <row r="340" spans="1:16" ht="12.75">
      <c r="A340" s="21">
        <v>38845</v>
      </c>
      <c r="B340" s="7" t="s">
        <v>737</v>
      </c>
      <c r="C340" s="33">
        <f>LEN(B340)</f>
        <v>5</v>
      </c>
      <c r="D340" t="str">
        <f>LEFT(B340,C340-2)</f>
        <v>0  </v>
      </c>
      <c r="E340" t="str">
        <f>SUBSTITUTE(D340,".",",",1)</f>
        <v>0  </v>
      </c>
      <c r="F340" s="33">
        <f>VALUE(E340)*0.001*$K$3</f>
        <v>0</v>
      </c>
      <c r="G340" s="31">
        <v>0</v>
      </c>
      <c r="H340" s="31">
        <v>0</v>
      </c>
      <c r="I340" s="31">
        <v>0</v>
      </c>
      <c r="J340" s="31">
        <v>0</v>
      </c>
      <c r="K340" s="31">
        <v>0</v>
      </c>
      <c r="L340" s="33">
        <f>SUM(G340:K340)</f>
        <v>0</v>
      </c>
      <c r="M340" s="33">
        <f>L340/1000</f>
        <v>0</v>
      </c>
      <c r="N340" s="33">
        <f>IF(N339+$F340-$M340&gt;$N$3,$N$3,IF(N339+$F340-$M340&lt;0,0,N339+$F340-$M340))</f>
        <v>3.6410000000000005</v>
      </c>
      <c r="O340" s="33">
        <f>IF(N340=0,1,0)</f>
        <v>0</v>
      </c>
      <c r="P340" s="33">
        <f>IF(N340&lt;&gt;0,M340,0)</f>
        <v>0</v>
      </c>
    </row>
    <row r="341" spans="1:16" ht="12.75">
      <c r="A341" s="21">
        <v>38846</v>
      </c>
      <c r="B341" s="7" t="s">
        <v>737</v>
      </c>
      <c r="C341" s="33">
        <f>LEN(B341)</f>
        <v>5</v>
      </c>
      <c r="D341" t="str">
        <f>LEFT(B341,C341-2)</f>
        <v>0  </v>
      </c>
      <c r="E341" t="str">
        <f>SUBSTITUTE(D341,".",",",1)</f>
        <v>0  </v>
      </c>
      <c r="F341" s="33">
        <f>VALUE(E341)*0.001*$K$3</f>
        <v>0</v>
      </c>
      <c r="G341" s="31">
        <v>0</v>
      </c>
      <c r="H341" s="31">
        <v>0</v>
      </c>
      <c r="I341" s="31">
        <v>0</v>
      </c>
      <c r="J341" s="31">
        <v>0</v>
      </c>
      <c r="K341" s="31">
        <v>0</v>
      </c>
      <c r="L341" s="33">
        <f>SUM(G341:K341)</f>
        <v>0</v>
      </c>
      <c r="M341" s="33">
        <f>L341/1000</f>
        <v>0</v>
      </c>
      <c r="N341" s="33">
        <f>IF(N340+$F341-$M341&gt;$N$3,$N$3,IF(N340+$F341-$M341&lt;0,0,N340+$F341-$M341))</f>
        <v>3.6410000000000005</v>
      </c>
      <c r="O341" s="33">
        <f>IF(N341=0,1,0)</f>
        <v>0</v>
      </c>
      <c r="P341" s="33">
        <f>IF(N341&lt;&gt;0,M341,0)</f>
        <v>0</v>
      </c>
    </row>
    <row r="342" spans="1:16" ht="12.75">
      <c r="A342" s="21">
        <v>38847</v>
      </c>
      <c r="B342" s="7" t="s">
        <v>737</v>
      </c>
      <c r="C342" s="33">
        <f>LEN(B342)</f>
        <v>5</v>
      </c>
      <c r="D342" t="str">
        <f>LEFT(B342,C342-2)</f>
        <v>0  </v>
      </c>
      <c r="E342" t="str">
        <f>SUBSTITUTE(D342,".",",",1)</f>
        <v>0  </v>
      </c>
      <c r="F342" s="33">
        <f>VALUE(E342)*0.001*$K$3</f>
        <v>0</v>
      </c>
      <c r="G342" s="31">
        <v>0</v>
      </c>
      <c r="H342" s="31">
        <v>0</v>
      </c>
      <c r="I342" s="31">
        <v>0</v>
      </c>
      <c r="J342" s="31">
        <v>0</v>
      </c>
      <c r="K342" s="31">
        <v>0</v>
      </c>
      <c r="L342" s="33">
        <f>SUM(G342:K342)</f>
        <v>0</v>
      </c>
      <c r="M342" s="33">
        <f>L342/1000</f>
        <v>0</v>
      </c>
      <c r="N342" s="33">
        <f>IF(N341+$F342-$M342&gt;$N$3,$N$3,IF(N341+$F342-$M342&lt;0,0,N341+$F342-$M342))</f>
        <v>3.6410000000000005</v>
      </c>
      <c r="O342" s="33">
        <f>IF(N342=0,1,0)</f>
        <v>0</v>
      </c>
      <c r="P342" s="33">
        <f>IF(N342&lt;&gt;0,M342,0)</f>
        <v>0</v>
      </c>
    </row>
    <row r="343" spans="1:16" ht="12.75">
      <c r="A343" s="21">
        <v>38848</v>
      </c>
      <c r="B343" s="7" t="s">
        <v>737</v>
      </c>
      <c r="C343" s="33">
        <f>LEN(B343)</f>
        <v>5</v>
      </c>
      <c r="D343" t="str">
        <f>LEFT(B343,C343-2)</f>
        <v>0  </v>
      </c>
      <c r="E343" t="str">
        <f>SUBSTITUTE(D343,".",",",1)</f>
        <v>0  </v>
      </c>
      <c r="F343" s="33">
        <f>VALUE(E343)*0.001*$K$3</f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0</v>
      </c>
      <c r="L343" s="33">
        <f>SUM(G343:K343)</f>
        <v>0</v>
      </c>
      <c r="M343" s="33">
        <f>L343/1000</f>
        <v>0</v>
      </c>
      <c r="N343" s="33">
        <f>IF(N342+$F343-$M343&gt;$N$3,$N$3,IF(N342+$F343-$M343&lt;0,0,N342+$F343-$M343))</f>
        <v>3.6410000000000005</v>
      </c>
      <c r="O343" s="33">
        <f>IF(N343=0,1,0)</f>
        <v>0</v>
      </c>
      <c r="P343" s="33">
        <f>IF(N343&lt;&gt;0,M343,0)</f>
        <v>0</v>
      </c>
    </row>
    <row r="344" spans="1:16" ht="12.75">
      <c r="A344" s="21">
        <v>38849</v>
      </c>
      <c r="B344" s="7" t="s">
        <v>737</v>
      </c>
      <c r="C344" s="33">
        <f>LEN(B344)</f>
        <v>5</v>
      </c>
      <c r="D344" t="str">
        <f>LEFT(B344,C344-2)</f>
        <v>0  </v>
      </c>
      <c r="E344" t="str">
        <f>SUBSTITUTE(D344,".",",",1)</f>
        <v>0  </v>
      </c>
      <c r="F344" s="33">
        <f>VALUE(E344)*0.001*$K$3</f>
        <v>0</v>
      </c>
      <c r="G344" s="31">
        <v>0</v>
      </c>
      <c r="H344" s="31">
        <v>0</v>
      </c>
      <c r="I344" s="31">
        <v>0</v>
      </c>
      <c r="J344" s="31">
        <v>0</v>
      </c>
      <c r="K344" s="31">
        <v>0</v>
      </c>
      <c r="L344" s="33">
        <f>SUM(G344:K344)</f>
        <v>0</v>
      </c>
      <c r="M344" s="33">
        <f>L344/1000</f>
        <v>0</v>
      </c>
      <c r="N344" s="33">
        <f>IF(N343+$F344-$M344&gt;$N$3,$N$3,IF(N343+$F344-$M344&lt;0,0,N343+$F344-$M344))</f>
        <v>3.6410000000000005</v>
      </c>
      <c r="O344" s="33">
        <f>IF(N344=0,1,0)</f>
        <v>0</v>
      </c>
      <c r="P344" s="33">
        <f>IF(N344&lt;&gt;0,M344,0)</f>
        <v>0</v>
      </c>
    </row>
    <row r="345" spans="1:16" ht="12.75">
      <c r="A345" s="21">
        <v>38850</v>
      </c>
      <c r="B345" s="7" t="s">
        <v>76</v>
      </c>
      <c r="C345" s="33">
        <f>LEN(B345)</f>
        <v>4</v>
      </c>
      <c r="D345" t="str">
        <f>LEFT(B345,C345-2)</f>
        <v>0 </v>
      </c>
      <c r="E345" t="str">
        <f>SUBSTITUTE(D345,".",",",1)</f>
        <v>0 </v>
      </c>
      <c r="F345" s="33">
        <f>VALUE(E345)*0.001*$K$3</f>
        <v>0</v>
      </c>
      <c r="G345" s="31">
        <v>0</v>
      </c>
      <c r="H345" s="31">
        <v>0</v>
      </c>
      <c r="I345" s="31">
        <v>0</v>
      </c>
      <c r="J345" s="31">
        <v>0</v>
      </c>
      <c r="K345" s="31">
        <v>0</v>
      </c>
      <c r="L345" s="33">
        <f>SUM(G345:K345)</f>
        <v>0</v>
      </c>
      <c r="M345" s="33">
        <f>L345/1000</f>
        <v>0</v>
      </c>
      <c r="N345" s="33">
        <f>IF(N344+$F345-$M345&gt;$N$3,$N$3,IF(N344+$F345-$M345&lt;0,0,N344+$F345-$M345))</f>
        <v>3.6410000000000005</v>
      </c>
      <c r="O345" s="33">
        <f>IF(N345=0,1,0)</f>
        <v>0</v>
      </c>
      <c r="P345" s="33">
        <f>IF(N345&lt;&gt;0,M345,0)</f>
        <v>0</v>
      </c>
    </row>
    <row r="346" spans="1:16" ht="12.75">
      <c r="A346" s="21">
        <v>38851</v>
      </c>
      <c r="B346" s="7" t="s">
        <v>76</v>
      </c>
      <c r="C346" s="33">
        <f>LEN(B346)</f>
        <v>4</v>
      </c>
      <c r="D346" t="str">
        <f>LEFT(B346,C346-2)</f>
        <v>0 </v>
      </c>
      <c r="E346" t="str">
        <f>SUBSTITUTE(D346,".",",",1)</f>
        <v>0 </v>
      </c>
      <c r="F346" s="33">
        <f>VALUE(E346)*0.001*$K$3</f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0</v>
      </c>
      <c r="L346" s="33">
        <f>SUM(G346:K346)</f>
        <v>0</v>
      </c>
      <c r="M346" s="33">
        <f>L346/1000</f>
        <v>0</v>
      </c>
      <c r="N346" s="33">
        <f>IF(N345+$F346-$M346&gt;$N$3,$N$3,IF(N345+$F346-$M346&lt;0,0,N345+$F346-$M346))</f>
        <v>3.6410000000000005</v>
      </c>
      <c r="O346" s="33">
        <f>IF(N346=0,1,0)</f>
        <v>0</v>
      </c>
      <c r="P346" s="33">
        <f>IF(N346&lt;&gt;0,M346,0)</f>
        <v>0</v>
      </c>
    </row>
    <row r="347" spans="1:16" ht="12.75">
      <c r="A347" s="21">
        <v>38852</v>
      </c>
      <c r="B347" s="7" t="s">
        <v>76</v>
      </c>
      <c r="C347" s="33">
        <f>LEN(B347)</f>
        <v>4</v>
      </c>
      <c r="D347" t="str">
        <f>LEFT(B347,C347-2)</f>
        <v>0 </v>
      </c>
      <c r="E347" t="str">
        <f>SUBSTITUTE(D347,".",",",1)</f>
        <v>0 </v>
      </c>
      <c r="F347" s="33">
        <f>VALUE(E347)*0.001*$K$3</f>
        <v>0</v>
      </c>
      <c r="G347" s="31">
        <v>0</v>
      </c>
      <c r="H347" s="31">
        <v>0</v>
      </c>
      <c r="I347" s="31">
        <v>0</v>
      </c>
      <c r="J347" s="31">
        <v>0</v>
      </c>
      <c r="K347" s="31">
        <v>0</v>
      </c>
      <c r="L347" s="33">
        <f>SUM(G347:K347)</f>
        <v>0</v>
      </c>
      <c r="M347" s="33">
        <f>L347/1000</f>
        <v>0</v>
      </c>
      <c r="N347" s="33">
        <f>IF(N346+$F347-$M347&gt;$N$3,$N$3,IF(N346+$F347-$M347&lt;0,0,N346+$F347-$M347))</f>
        <v>3.6410000000000005</v>
      </c>
      <c r="O347" s="33">
        <f>IF(N347=0,1,0)</f>
        <v>0</v>
      </c>
      <c r="P347" s="33">
        <f>IF(N347&lt;&gt;0,M347,0)</f>
        <v>0</v>
      </c>
    </row>
    <row r="348" spans="1:16" ht="12.75">
      <c r="A348" s="21">
        <v>38853</v>
      </c>
      <c r="B348" s="7" t="s">
        <v>491</v>
      </c>
      <c r="C348" s="33">
        <f>LEN(B348)</f>
        <v>4</v>
      </c>
      <c r="D348" t="str">
        <f>LEFT(B348,C348-2)</f>
        <v>5 </v>
      </c>
      <c r="E348" t="str">
        <f>SUBSTITUTE(D348,".",",",1)</f>
        <v>5 </v>
      </c>
      <c r="F348" s="33">
        <f>VALUE(E348)*0.001*$K$3</f>
        <v>0.625</v>
      </c>
      <c r="G348" s="31">
        <v>0</v>
      </c>
      <c r="H348" s="31">
        <v>0</v>
      </c>
      <c r="I348" s="31">
        <v>0</v>
      </c>
      <c r="J348" s="31">
        <v>0</v>
      </c>
      <c r="K348" s="31">
        <v>0</v>
      </c>
      <c r="L348" s="33">
        <f>SUM(G348:K348)</f>
        <v>0</v>
      </c>
      <c r="M348" s="33">
        <f>L348/1000</f>
        <v>0</v>
      </c>
      <c r="N348" s="33">
        <f>IF(N347+$F348-$M348&gt;$N$3,$N$3,IF(N347+$F348-$M348&lt;0,0,N347+$F348-$M348))</f>
        <v>4</v>
      </c>
      <c r="O348" s="33">
        <f>IF(N348=0,1,0)</f>
        <v>0</v>
      </c>
      <c r="P348" s="33">
        <f>IF(N348&lt;&gt;0,M348,0)</f>
        <v>0</v>
      </c>
    </row>
    <row r="349" spans="1:16" ht="12.75">
      <c r="A349" s="21">
        <v>38854</v>
      </c>
      <c r="B349" s="7" t="s">
        <v>75</v>
      </c>
      <c r="C349" s="33">
        <f>LEN(B349)</f>
        <v>6</v>
      </c>
      <c r="D349" t="str">
        <f>LEFT(B349,C349-2)</f>
        <v>1.2 </v>
      </c>
      <c r="E349" t="str">
        <f>SUBSTITUTE(D349,".",",",1)</f>
        <v>1,2 </v>
      </c>
      <c r="F349" s="33">
        <f>VALUE(E349)*0.001*$K$3</f>
        <v>0.15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3">
        <f>SUM(G349:K349)</f>
        <v>0</v>
      </c>
      <c r="M349" s="33">
        <f>L349/1000</f>
        <v>0</v>
      </c>
      <c r="N349" s="33">
        <f>IF(N348+$F349-$M349&gt;$N$3,$N$3,IF(N348+$F349-$M349&lt;0,0,N348+$F349-$M349))</f>
        <v>4</v>
      </c>
      <c r="O349" s="33">
        <f>IF(N349=0,1,0)</f>
        <v>0</v>
      </c>
      <c r="P349" s="33">
        <f>IF(N349&lt;&gt;0,M349,0)</f>
        <v>0</v>
      </c>
    </row>
    <row r="350" spans="1:16" ht="12.75">
      <c r="A350" s="21">
        <v>38855</v>
      </c>
      <c r="B350" s="7" t="s">
        <v>760</v>
      </c>
      <c r="C350" s="33">
        <f>LEN(B350)</f>
        <v>6</v>
      </c>
      <c r="D350" t="str">
        <f>LEFT(B350,C350-2)</f>
        <v>0.7 </v>
      </c>
      <c r="E350" t="str">
        <f>SUBSTITUTE(D350,".",",",1)</f>
        <v>0,7 </v>
      </c>
      <c r="F350" s="33">
        <f>VALUE(E350)*0.001*$K$3</f>
        <v>0.08750000000000001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3">
        <f>SUM(G350:K350)</f>
        <v>0</v>
      </c>
      <c r="M350" s="33">
        <f>L350/1000</f>
        <v>0</v>
      </c>
      <c r="N350" s="33">
        <f>IF(N349+$F350-$M350&gt;$N$3,$N$3,IF(N349+$F350-$M350&lt;0,0,N349+$F350-$M350))</f>
        <v>4</v>
      </c>
      <c r="O350" s="33">
        <f>IF(N350=0,1,0)</f>
        <v>0</v>
      </c>
      <c r="P350" s="33">
        <f>IF(N350&lt;&gt;0,M350,0)</f>
        <v>0</v>
      </c>
    </row>
    <row r="351" spans="1:16" ht="12.75">
      <c r="A351" s="21">
        <v>38856</v>
      </c>
      <c r="B351" s="7" t="s">
        <v>761</v>
      </c>
      <c r="C351" s="33">
        <f>LEN(B351)</f>
        <v>7</v>
      </c>
      <c r="D351" t="str">
        <f>LEFT(B351,C351-2)</f>
        <v>19.8 </v>
      </c>
      <c r="E351" t="str">
        <f>SUBSTITUTE(D351,".",",",1)</f>
        <v>19,8 </v>
      </c>
      <c r="F351" s="33">
        <f>VALUE(E351)*0.001*$K$3</f>
        <v>2.475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3">
        <f>SUM(G351:K351)</f>
        <v>0</v>
      </c>
      <c r="M351" s="33">
        <f>L351/1000</f>
        <v>0</v>
      </c>
      <c r="N351" s="33">
        <f>IF(N350+$F351-$M351&gt;$N$3,$N$3,IF(N350+$F351-$M351&lt;0,0,N350+$F351-$M351))</f>
        <v>4</v>
      </c>
      <c r="O351" s="33">
        <f>IF(N351=0,1,0)</f>
        <v>0</v>
      </c>
      <c r="P351" s="33">
        <f>IF(N351&lt;&gt;0,M351,0)</f>
        <v>0</v>
      </c>
    </row>
    <row r="352" spans="1:16" ht="12.75">
      <c r="A352" s="21">
        <v>38857</v>
      </c>
      <c r="B352" s="7" t="s">
        <v>706</v>
      </c>
      <c r="C352" s="33">
        <f>LEN(B352)</f>
        <v>6</v>
      </c>
      <c r="D352" t="str">
        <f>LEFT(B352,C352-2)</f>
        <v>2,6 </v>
      </c>
      <c r="E352" t="str">
        <f>SUBSTITUTE(D352,".",",",1)</f>
        <v>2,6 </v>
      </c>
      <c r="F352" s="33">
        <f>VALUE(E352)*0.001*$K$3</f>
        <v>0.32500000000000007</v>
      </c>
      <c r="G352" s="31">
        <v>0</v>
      </c>
      <c r="H352" s="31">
        <v>0</v>
      </c>
      <c r="I352" s="31">
        <v>0</v>
      </c>
      <c r="J352" s="31">
        <v>0</v>
      </c>
      <c r="K352" s="31">
        <v>0</v>
      </c>
      <c r="L352" s="33">
        <f>SUM(G352:K352)</f>
        <v>0</v>
      </c>
      <c r="M352" s="33">
        <f>L352/1000</f>
        <v>0</v>
      </c>
      <c r="N352" s="33">
        <f>IF(N351+$F352-$M352&gt;$N$3,$N$3,IF(N351+$F352-$M352&lt;0,0,N351+$F352-$M352))</f>
        <v>4</v>
      </c>
      <c r="O352" s="33">
        <f>IF(N352=0,1,0)</f>
        <v>0</v>
      </c>
      <c r="P352" s="33">
        <f>IF(N352&lt;&gt;0,M352,0)</f>
        <v>0</v>
      </c>
    </row>
    <row r="353" spans="1:16" ht="12.75">
      <c r="A353" s="21">
        <v>38858</v>
      </c>
      <c r="B353" s="7" t="s">
        <v>496</v>
      </c>
      <c r="C353" s="33">
        <f>LEN(B353)</f>
        <v>4</v>
      </c>
      <c r="D353" t="str">
        <f>LEFT(B353,C353-2)</f>
        <v>8 </v>
      </c>
      <c r="E353" t="str">
        <f>SUBSTITUTE(D353,".",",",1)</f>
        <v>8 </v>
      </c>
      <c r="F353" s="33">
        <f>VALUE(E353)*0.001*$K$3</f>
        <v>1</v>
      </c>
      <c r="G353" s="31">
        <v>0</v>
      </c>
      <c r="H353" s="31">
        <v>0</v>
      </c>
      <c r="I353" s="31">
        <v>0</v>
      </c>
      <c r="J353" s="31">
        <v>0</v>
      </c>
      <c r="K353" s="31">
        <v>0</v>
      </c>
      <c r="L353" s="33">
        <f>SUM(G353:K353)</f>
        <v>0</v>
      </c>
      <c r="M353" s="33">
        <f>L353/1000</f>
        <v>0</v>
      </c>
      <c r="N353" s="33">
        <f>IF(N352+$F353-$M353&gt;$N$3,$N$3,IF(N352+$F353-$M353&lt;0,0,N352+$F353-$M353))</f>
        <v>4</v>
      </c>
      <c r="O353" s="33">
        <f>IF(N353=0,1,0)</f>
        <v>0</v>
      </c>
      <c r="P353" s="33">
        <f>IF(N353&lt;&gt;0,M353,0)</f>
        <v>0</v>
      </c>
    </row>
    <row r="354" spans="1:16" ht="12.75">
      <c r="A354" s="21">
        <v>38859</v>
      </c>
      <c r="B354" s="7" t="s">
        <v>762</v>
      </c>
      <c r="C354" s="33">
        <f>LEN(B354)</f>
        <v>6</v>
      </c>
      <c r="D354" t="str">
        <f>LEFT(B354,C354-2)</f>
        <v>4,9 </v>
      </c>
      <c r="E354" t="str">
        <f>SUBSTITUTE(D354,".",",",1)</f>
        <v>4,9 </v>
      </c>
      <c r="F354" s="33">
        <f>VALUE(E354)*0.001*$K$3</f>
        <v>0.6125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3">
        <f>SUM(G354:K354)</f>
        <v>0</v>
      </c>
      <c r="M354" s="33">
        <f>L354/1000</f>
        <v>0</v>
      </c>
      <c r="N354" s="33">
        <f>IF(N353+$F354-$M354&gt;$N$3,$N$3,IF(N353+$F354-$M354&lt;0,0,N353+$F354-$M354))</f>
        <v>4</v>
      </c>
      <c r="O354" s="33">
        <f>IF(N354=0,1,0)</f>
        <v>0</v>
      </c>
      <c r="P354" s="33">
        <f>IF(N354&lt;&gt;0,M354,0)</f>
        <v>0</v>
      </c>
    </row>
    <row r="355" spans="1:16" ht="12.75">
      <c r="A355" s="21">
        <v>38860</v>
      </c>
      <c r="B355" s="7" t="s">
        <v>716</v>
      </c>
      <c r="C355" s="33">
        <f>LEN(B355)</f>
        <v>6</v>
      </c>
      <c r="D355" t="str">
        <f>LEFT(B355,C355-2)</f>
        <v>0,2 </v>
      </c>
      <c r="E355" t="str">
        <f>SUBSTITUTE(D355,".",",",1)</f>
        <v>0,2 </v>
      </c>
      <c r="F355" s="33">
        <f>VALUE(E355)*0.001*$K$3</f>
        <v>0.025</v>
      </c>
      <c r="G355" s="31">
        <v>0</v>
      </c>
      <c r="H355" s="31">
        <v>0</v>
      </c>
      <c r="I355" s="31">
        <v>0</v>
      </c>
      <c r="J355" s="31">
        <v>0</v>
      </c>
      <c r="K355" s="31">
        <v>0</v>
      </c>
      <c r="L355" s="33">
        <f>SUM(G355:K355)</f>
        <v>0</v>
      </c>
      <c r="M355" s="33">
        <f>L355/1000</f>
        <v>0</v>
      </c>
      <c r="N355" s="33">
        <f>IF(N354+$F355-$M355&gt;$N$3,$N$3,IF(N354+$F355-$M355&lt;0,0,N354+$F355-$M355))</f>
        <v>4</v>
      </c>
      <c r="O355" s="33">
        <f>IF(N355=0,1,0)</f>
        <v>0</v>
      </c>
      <c r="P355" s="33">
        <f>IF(N355&lt;&gt;0,M355,0)</f>
        <v>0</v>
      </c>
    </row>
    <row r="356" spans="1:16" ht="12.75">
      <c r="A356" s="21">
        <v>38861</v>
      </c>
      <c r="B356" s="7" t="s">
        <v>709</v>
      </c>
      <c r="C356" s="33">
        <f>LEN(B356)</f>
        <v>6</v>
      </c>
      <c r="D356" t="str">
        <f>LEFT(B356,C356-2)</f>
        <v>1,4 </v>
      </c>
      <c r="E356" t="str">
        <f>SUBSTITUTE(D356,".",",",1)</f>
        <v>1,4 </v>
      </c>
      <c r="F356" s="33">
        <f>VALUE(E356)*0.001*$K$3</f>
        <v>0.175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3">
        <f>SUM(G356:K356)</f>
        <v>0</v>
      </c>
      <c r="M356" s="33">
        <f>L356/1000</f>
        <v>0</v>
      </c>
      <c r="N356" s="33">
        <f>IF(N355+$F356-$M356&gt;$N$3,$N$3,IF(N355+$F356-$M356&lt;0,0,N355+$F356-$M356))</f>
        <v>4</v>
      </c>
      <c r="O356" s="33">
        <f>IF(N356=0,1,0)</f>
        <v>0</v>
      </c>
      <c r="P356" s="33">
        <f>IF(N356&lt;&gt;0,M356,0)</f>
        <v>0</v>
      </c>
    </row>
    <row r="357" spans="1:16" ht="12.75">
      <c r="A357" s="21">
        <v>38862</v>
      </c>
      <c r="B357" s="7" t="s">
        <v>707</v>
      </c>
      <c r="C357" s="33">
        <f>LEN(B357)</f>
        <v>6</v>
      </c>
      <c r="D357" t="str">
        <f>LEFT(B357,C357-2)</f>
        <v>0,4 </v>
      </c>
      <c r="E357" t="str">
        <f>SUBSTITUTE(D357,".",",",1)</f>
        <v>0,4 </v>
      </c>
      <c r="F357" s="33">
        <f>VALUE(E357)*0.001*$K$3</f>
        <v>0.05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3">
        <f>SUM(G357:K357)</f>
        <v>0</v>
      </c>
      <c r="M357" s="33">
        <f>L357/1000</f>
        <v>0</v>
      </c>
      <c r="N357" s="33">
        <f>IF(N356+$F357-$M357&gt;$N$3,$N$3,IF(N356+$F357-$M357&lt;0,0,N356+$F357-$M357))</f>
        <v>4</v>
      </c>
      <c r="O357" s="33">
        <f>IF(N357=0,1,0)</f>
        <v>0</v>
      </c>
      <c r="P357" s="33">
        <f>IF(N357&lt;&gt;0,M357,0)</f>
        <v>0</v>
      </c>
    </row>
    <row r="358" spans="1:16" ht="12.75">
      <c r="A358" s="21">
        <v>38863</v>
      </c>
      <c r="B358" s="7" t="s">
        <v>76</v>
      </c>
      <c r="C358" s="33">
        <f>LEN(B358)</f>
        <v>4</v>
      </c>
      <c r="D358" t="str">
        <f>LEFT(B358,C358-2)</f>
        <v>0 </v>
      </c>
      <c r="E358" t="str">
        <f>SUBSTITUTE(D358,".",",",1)</f>
        <v>0 </v>
      </c>
      <c r="F358" s="33">
        <f>VALUE(E358)*0.001*$K$3</f>
        <v>0</v>
      </c>
      <c r="G358" s="31">
        <v>0</v>
      </c>
      <c r="H358" s="31">
        <v>0</v>
      </c>
      <c r="I358" s="31">
        <v>0</v>
      </c>
      <c r="J358" s="31">
        <v>0</v>
      </c>
      <c r="K358" s="31">
        <v>0</v>
      </c>
      <c r="L358" s="33">
        <f>SUM(G358:K358)</f>
        <v>0</v>
      </c>
      <c r="M358" s="33">
        <f>L358/1000</f>
        <v>0</v>
      </c>
      <c r="N358" s="33">
        <f>IF(N357+$F358-$M358&gt;$N$3,$N$3,IF(N357+$F358-$M358&lt;0,0,N357+$F358-$M358))</f>
        <v>4</v>
      </c>
      <c r="O358" s="33">
        <f>IF(N358=0,1,0)</f>
        <v>0</v>
      </c>
      <c r="P358" s="33">
        <f>IF(N358&lt;&gt;0,M358,0)</f>
        <v>0</v>
      </c>
    </row>
    <row r="359" spans="1:16" ht="12.75">
      <c r="A359" s="21">
        <v>38864</v>
      </c>
      <c r="B359" s="7" t="s">
        <v>76</v>
      </c>
      <c r="C359" s="33">
        <f>LEN(B359)</f>
        <v>4</v>
      </c>
      <c r="D359" t="str">
        <f>LEFT(B359,C359-2)</f>
        <v>0 </v>
      </c>
      <c r="E359" t="str">
        <f>SUBSTITUTE(D359,".",",",1)</f>
        <v>0 </v>
      </c>
      <c r="F359" s="33">
        <f>VALUE(E359)*0.001*$K$3</f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0</v>
      </c>
      <c r="L359" s="33">
        <f>SUM(G359:K359)</f>
        <v>0</v>
      </c>
      <c r="M359" s="33">
        <f>L359/1000</f>
        <v>0</v>
      </c>
      <c r="N359" s="33">
        <f>IF(N358+$F359-$M359&gt;$N$3,$N$3,IF(N358+$F359-$M359&lt;0,0,N358+$F359-$M359))</f>
        <v>4</v>
      </c>
      <c r="O359" s="33">
        <f>IF(N359=0,1,0)</f>
        <v>0</v>
      </c>
      <c r="P359" s="33">
        <f>IF(N359&lt;&gt;0,M359,0)</f>
        <v>0</v>
      </c>
    </row>
    <row r="360" spans="1:16" ht="12.75">
      <c r="A360" s="21">
        <v>38865</v>
      </c>
      <c r="B360" s="7" t="s">
        <v>748</v>
      </c>
      <c r="C360" s="33">
        <f>LEN(B360)</f>
        <v>6</v>
      </c>
      <c r="D360" t="str">
        <f>LEFT(B360,C360-2)</f>
        <v>1,2 </v>
      </c>
      <c r="E360" t="str">
        <f>SUBSTITUTE(D360,".",",",1)</f>
        <v>1,2 </v>
      </c>
      <c r="F360" s="33">
        <f>VALUE(E360)*0.001*$K$3</f>
        <v>0.15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3">
        <f>SUM(G360:K360)</f>
        <v>0</v>
      </c>
      <c r="M360" s="33">
        <f>L360/1000</f>
        <v>0</v>
      </c>
      <c r="N360" s="33">
        <f>IF(N359+$F360-$M360&gt;$N$3,$N$3,IF(N359+$F360-$M360&lt;0,0,N359+$F360-$M360))</f>
        <v>4</v>
      </c>
      <c r="O360" s="33">
        <f>IF(N360=0,1,0)</f>
        <v>0</v>
      </c>
      <c r="P360" s="33">
        <f>IF(N360&lt;&gt;0,M360,0)</f>
        <v>0</v>
      </c>
    </row>
    <row r="361" spans="1:16" ht="12.75">
      <c r="A361" s="21">
        <v>38866</v>
      </c>
      <c r="B361" s="7" t="s">
        <v>76</v>
      </c>
      <c r="C361" s="33">
        <f>LEN(B361)</f>
        <v>4</v>
      </c>
      <c r="D361" t="str">
        <f>LEFT(B361,C361-2)</f>
        <v>0 </v>
      </c>
      <c r="E361" t="str">
        <f>SUBSTITUTE(D361,".",",",1)</f>
        <v>0 </v>
      </c>
      <c r="F361" s="33">
        <f>VALUE(E361)*0.001*$K$3</f>
        <v>0</v>
      </c>
      <c r="G361" s="31">
        <v>0</v>
      </c>
      <c r="H361" s="31">
        <v>0</v>
      </c>
      <c r="I361" s="31">
        <v>0</v>
      </c>
      <c r="J361" s="31">
        <v>0</v>
      </c>
      <c r="K361" s="31">
        <v>0</v>
      </c>
      <c r="L361" s="33">
        <f>SUM(G361:K361)</f>
        <v>0</v>
      </c>
      <c r="M361" s="33">
        <f>L361/1000</f>
        <v>0</v>
      </c>
      <c r="N361" s="33">
        <f>IF(N360+$F361-$M361&gt;$N$3,$N$3,IF(N360+$F361-$M361&lt;0,0,N360+$F361-$M361))</f>
        <v>4</v>
      </c>
      <c r="O361" s="33">
        <f>IF(N361=0,1,0)</f>
        <v>0</v>
      </c>
      <c r="P361" s="33">
        <f>IF(N361&lt;&gt;0,M361,0)</f>
        <v>0</v>
      </c>
    </row>
    <row r="362" spans="1:16" ht="12.75">
      <c r="A362" s="21">
        <v>38867</v>
      </c>
      <c r="B362" s="7" t="s">
        <v>76</v>
      </c>
      <c r="C362" s="33">
        <f>LEN(B362)</f>
        <v>4</v>
      </c>
      <c r="D362" t="str">
        <f>LEFT(B362,C362-2)</f>
        <v>0 </v>
      </c>
      <c r="E362" t="str">
        <f>SUBSTITUTE(D362,".",",",1)</f>
        <v>0 </v>
      </c>
      <c r="F362" s="33">
        <f>VALUE(E362)*0.001*$K$3</f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3">
        <f>SUM(G362:K362)</f>
        <v>0</v>
      </c>
      <c r="M362" s="33">
        <f>L362/1000</f>
        <v>0</v>
      </c>
      <c r="N362" s="33">
        <f>IF(N361+$F362-$M362&gt;$N$3,$N$3,IF(N361+$F362-$M362&lt;0,0,N361+$F362-$M362))</f>
        <v>4</v>
      </c>
      <c r="O362" s="33">
        <f>IF(N362=0,1,0)</f>
        <v>0</v>
      </c>
      <c r="P362" s="33">
        <f>IF(N362&lt;&gt;0,M362,0)</f>
        <v>0</v>
      </c>
    </row>
    <row r="363" spans="1:16" ht="12.75">
      <c r="A363" s="21">
        <v>38868</v>
      </c>
      <c r="B363" s="7" t="s">
        <v>76</v>
      </c>
      <c r="C363" s="33">
        <f>LEN(B363)</f>
        <v>4</v>
      </c>
      <c r="D363" t="str">
        <f>LEFT(B363,C363-2)</f>
        <v>0 </v>
      </c>
      <c r="E363" t="str">
        <f>SUBSTITUTE(D363,".",",",1)</f>
        <v>0 </v>
      </c>
      <c r="F363" s="33">
        <f>VALUE(E363)*0.001*$K$3</f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3">
        <f>SUM(G363:K363)</f>
        <v>0</v>
      </c>
      <c r="M363" s="33">
        <f>L363/1000</f>
        <v>0</v>
      </c>
      <c r="N363" s="33">
        <f>IF(N362+$F363-$M363&gt;$N$3,$N$3,IF(N362+$F363-$M363&lt;0,0,N362+$F363-$M363))</f>
        <v>4</v>
      </c>
      <c r="O363" s="33">
        <f>IF(N363=0,1,0)</f>
        <v>0</v>
      </c>
      <c r="P363" s="33">
        <f>IF(N363&lt;&gt;0,M363,0)</f>
        <v>0</v>
      </c>
    </row>
    <row r="364" spans="1:16" ht="12.75">
      <c r="A364" s="21">
        <v>38869</v>
      </c>
      <c r="B364" s="7" t="s">
        <v>76</v>
      </c>
      <c r="C364" s="33">
        <f>LEN(B364)</f>
        <v>4</v>
      </c>
      <c r="D364" t="str">
        <f>LEFT(B364,C364-2)</f>
        <v>0 </v>
      </c>
      <c r="E364" t="str">
        <f>SUBSTITUTE(D364,".",",",1)</f>
        <v>0 </v>
      </c>
      <c r="F364" s="33">
        <f>VALUE(E364)*0.001*$K$3</f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3">
        <f>SUM(G364:K364)</f>
        <v>0</v>
      </c>
      <c r="M364" s="33">
        <f>L364/1000</f>
        <v>0</v>
      </c>
      <c r="N364" s="33">
        <f>IF(N363+$F364-$M364&gt;$N$3,$N$3,IF(N363+$F364-$M364&lt;0,0,N363+$F364-$M364))</f>
        <v>4</v>
      </c>
      <c r="O364" s="33">
        <f>IF(N364=0,1,0)</f>
        <v>0</v>
      </c>
      <c r="P364" s="33">
        <f>IF(N364&lt;&gt;0,M364,0)</f>
        <v>0</v>
      </c>
    </row>
    <row r="365" spans="1:16" ht="12.75">
      <c r="A365" s="21">
        <v>38870</v>
      </c>
      <c r="B365" s="7" t="s">
        <v>76</v>
      </c>
      <c r="C365" s="33">
        <f>LEN(B365)</f>
        <v>4</v>
      </c>
      <c r="D365" t="str">
        <f>LEFT(B365,C365-2)</f>
        <v>0 </v>
      </c>
      <c r="E365" t="str">
        <f>SUBSTITUTE(D365,".",",",1)</f>
        <v>0 </v>
      </c>
      <c r="F365" s="33">
        <f>VALUE(E365)*0.001*$K$3</f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3">
        <f>SUM(G365:K365)</f>
        <v>0</v>
      </c>
      <c r="M365" s="33">
        <f>L365/1000</f>
        <v>0</v>
      </c>
      <c r="N365" s="33">
        <f>IF(N364+$F365-$M365&gt;$N$3,$N$3,IF(N364+$F365-$M365&lt;0,0,N364+$F365-$M365))</f>
        <v>4</v>
      </c>
      <c r="O365" s="33">
        <f>IF(N365=0,1,0)</f>
        <v>0</v>
      </c>
      <c r="P365" s="33">
        <f>IF(N365&lt;&gt;0,M365,0)</f>
        <v>0</v>
      </c>
    </row>
    <row r="366" spans="1:16" ht="12.75">
      <c r="A366" s="21">
        <v>38871</v>
      </c>
      <c r="B366" s="7" t="s">
        <v>76</v>
      </c>
      <c r="C366" s="33">
        <f>LEN(B366)</f>
        <v>4</v>
      </c>
      <c r="D366" t="str">
        <f>LEFT(B366,C366-2)</f>
        <v>0 </v>
      </c>
      <c r="E366" t="str">
        <f>SUBSTITUTE(D366,".",",",1)</f>
        <v>0 </v>
      </c>
      <c r="F366" s="33">
        <f>VALUE(E366)*0.001*$K$3</f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3">
        <f>SUM(G366:K366)</f>
        <v>0</v>
      </c>
      <c r="M366" s="33">
        <f>L366/1000</f>
        <v>0</v>
      </c>
      <c r="N366" s="33">
        <f>IF(N365+$F366-$M366&gt;$N$3,$N$3,IF(N365+$F366-$M366&lt;0,0,N365+$F366-$M366))</f>
        <v>4</v>
      </c>
      <c r="O366" s="33">
        <f>IF(N366=0,1,0)</f>
        <v>0</v>
      </c>
      <c r="P366" s="33">
        <f>IF(N366&lt;&gt;0,M366,0)</f>
        <v>0</v>
      </c>
    </row>
    <row r="367" spans="1:16" ht="12.75">
      <c r="A367" s="21">
        <v>38872</v>
      </c>
      <c r="B367" s="7" t="s">
        <v>76</v>
      </c>
      <c r="C367" s="33">
        <f>LEN(B367)</f>
        <v>4</v>
      </c>
      <c r="D367" t="str">
        <f>LEFT(B367,C367-2)</f>
        <v>0 </v>
      </c>
      <c r="E367" t="str">
        <f>SUBSTITUTE(D367,".",",",1)</f>
        <v>0 </v>
      </c>
      <c r="F367" s="33">
        <f>VALUE(E367)*0.001*$K$3</f>
        <v>0</v>
      </c>
      <c r="G367" s="31">
        <v>0</v>
      </c>
      <c r="H367" s="31">
        <v>0</v>
      </c>
      <c r="I367" s="31">
        <v>0</v>
      </c>
      <c r="J367" s="31">
        <v>0</v>
      </c>
      <c r="K367" s="31">
        <v>0</v>
      </c>
      <c r="L367" s="33">
        <f>SUM(G367:K367)</f>
        <v>0</v>
      </c>
      <c r="M367" s="33">
        <f>L367/1000</f>
        <v>0</v>
      </c>
      <c r="N367" s="33">
        <f>IF(N366+$F367-$M367&gt;$N$3,$N$3,IF(N366+$F367-$M367&lt;0,0,N366+$F367-$M367))</f>
        <v>4</v>
      </c>
      <c r="O367" s="33">
        <f>IF(N367=0,1,0)</f>
        <v>0</v>
      </c>
      <c r="P367" s="33">
        <f>IF(N367&lt;&gt;0,M367,0)</f>
        <v>0</v>
      </c>
    </row>
    <row r="368" spans="1:16" ht="12.75">
      <c r="A368" s="21">
        <v>38873</v>
      </c>
      <c r="B368" s="7" t="s">
        <v>76</v>
      </c>
      <c r="C368" s="33">
        <f>LEN(B368)</f>
        <v>4</v>
      </c>
      <c r="D368" t="str">
        <f>LEFT(B368,C368-2)</f>
        <v>0 </v>
      </c>
      <c r="E368" t="str">
        <f>SUBSTITUTE(D368,".",",",1)</f>
        <v>0 </v>
      </c>
      <c r="F368" s="33">
        <f>VALUE(E368)*0.001*$K$3</f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3">
        <f>SUM(G368:K368)</f>
        <v>0</v>
      </c>
      <c r="M368" s="33">
        <f>L368/1000</f>
        <v>0</v>
      </c>
      <c r="N368" s="33">
        <f>IF(N367+$F368-$M368&gt;$N$3,$N$3,IF(N367+$F368-$M368&lt;0,0,N367+$F368-$M368))</f>
        <v>4</v>
      </c>
      <c r="O368" s="33">
        <f>IF(N368=0,1,0)</f>
        <v>0</v>
      </c>
      <c r="P368" s="33">
        <f>IF(N368&lt;&gt;0,M368,0)</f>
        <v>0</v>
      </c>
    </row>
    <row r="369" spans="1:16" ht="12.75">
      <c r="A369" s="21">
        <v>38874</v>
      </c>
      <c r="B369" s="7" t="s">
        <v>76</v>
      </c>
      <c r="C369" s="33">
        <f>LEN(B369)</f>
        <v>4</v>
      </c>
      <c r="D369" t="str">
        <f>LEFT(B369,C369-2)</f>
        <v>0 </v>
      </c>
      <c r="E369" t="str">
        <f>SUBSTITUTE(D369,".",",",1)</f>
        <v>0 </v>
      </c>
      <c r="F369" s="33">
        <f>VALUE(E369)*0.001*$K$3</f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3">
        <f>SUM(G369:K369)</f>
        <v>0</v>
      </c>
      <c r="M369" s="33">
        <f>L369/1000</f>
        <v>0</v>
      </c>
      <c r="N369" s="33">
        <f>IF(N368+$F369-$M369&gt;$N$3,$N$3,IF(N368+$F369-$M369&lt;0,0,N368+$F369-$M369))</f>
        <v>4</v>
      </c>
      <c r="O369" s="33">
        <f>IF(N369=0,1,0)</f>
        <v>0</v>
      </c>
      <c r="P369" s="33">
        <f>IF(N369&lt;&gt;0,M369,0)</f>
        <v>0</v>
      </c>
    </row>
    <row r="370" spans="1:16" ht="12.75">
      <c r="A370" s="21">
        <v>38875</v>
      </c>
      <c r="B370" s="7" t="s">
        <v>76</v>
      </c>
      <c r="C370" s="33">
        <f>LEN(B370)</f>
        <v>4</v>
      </c>
      <c r="D370" t="str">
        <f>LEFT(B370,C370-2)</f>
        <v>0 </v>
      </c>
      <c r="E370" t="str">
        <f>SUBSTITUTE(D370,".",",",1)</f>
        <v>0 </v>
      </c>
      <c r="F370" s="33">
        <f>VALUE(E370)*0.001*$K$3</f>
        <v>0</v>
      </c>
      <c r="G370" s="31">
        <v>0</v>
      </c>
      <c r="H370" s="31">
        <v>0</v>
      </c>
      <c r="I370" s="31">
        <v>0</v>
      </c>
      <c r="J370" s="31">
        <v>0</v>
      </c>
      <c r="K370" s="31">
        <v>0</v>
      </c>
      <c r="L370" s="33">
        <f>SUM(G370:K370)</f>
        <v>0</v>
      </c>
      <c r="M370" s="33">
        <f>L370/1000</f>
        <v>0</v>
      </c>
      <c r="N370" s="33">
        <f>IF(N369+$F370-$M370&gt;$N$3,$N$3,IF(N369+$F370-$M370&lt;0,0,N369+$F370-$M370))</f>
        <v>4</v>
      </c>
      <c r="O370" s="33">
        <f>IF(N370=0,1,0)</f>
        <v>0</v>
      </c>
      <c r="P370" s="33">
        <f>IF(N370&lt;&gt;0,M370,0)</f>
        <v>0</v>
      </c>
    </row>
    <row r="371" spans="1:16" ht="12.75">
      <c r="A371" s="21">
        <v>38876</v>
      </c>
      <c r="B371" s="7" t="s">
        <v>76</v>
      </c>
      <c r="C371" s="33">
        <f>LEN(B371)</f>
        <v>4</v>
      </c>
      <c r="D371" t="str">
        <f>LEFT(B371,C371-2)</f>
        <v>0 </v>
      </c>
      <c r="E371" t="str">
        <f>SUBSTITUTE(D371,".",",",1)</f>
        <v>0 </v>
      </c>
      <c r="F371" s="33">
        <f>VALUE(E371)*0.001*$K$3</f>
        <v>0</v>
      </c>
      <c r="G371" s="31">
        <v>0</v>
      </c>
      <c r="H371" s="31">
        <v>0</v>
      </c>
      <c r="I371" s="31">
        <v>0</v>
      </c>
      <c r="J371" s="31">
        <v>0</v>
      </c>
      <c r="K371" s="31">
        <v>0</v>
      </c>
      <c r="L371" s="33">
        <f>SUM(G371:K371)</f>
        <v>0</v>
      </c>
      <c r="M371" s="33">
        <f>L371/1000</f>
        <v>0</v>
      </c>
      <c r="N371" s="33">
        <f>IF(N370+$F371-$M371&gt;$N$3,$N$3,IF(N370+$F371-$M371&lt;0,0,N370+$F371-$M371))</f>
        <v>4</v>
      </c>
      <c r="O371" s="33">
        <f>IF(N371=0,1,0)</f>
        <v>0</v>
      </c>
      <c r="P371" s="33">
        <f>IF(N371&lt;&gt;0,M371,0)</f>
        <v>0</v>
      </c>
    </row>
    <row r="372" spans="1:16" ht="12.75">
      <c r="A372" s="21">
        <v>38877</v>
      </c>
      <c r="B372" s="5" t="s">
        <v>76</v>
      </c>
      <c r="C372" s="33">
        <f>LEN(B372)</f>
        <v>4</v>
      </c>
      <c r="D372" t="str">
        <f>LEFT(B372,C372-2)</f>
        <v>0 </v>
      </c>
      <c r="E372" t="str">
        <f>SUBSTITUTE(D372,".",",",1)</f>
        <v>0 </v>
      </c>
      <c r="F372" s="33">
        <f>VALUE(E372)*0.001*$K$3</f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3">
        <f>SUM(G372:K372)</f>
        <v>0</v>
      </c>
      <c r="M372" s="33">
        <f>L372/1000</f>
        <v>0</v>
      </c>
      <c r="N372" s="33">
        <f>IF(N371+$F372-$M372&gt;$N$3,$N$3,IF(N371+$F372-$M372&lt;0,0,N371+$F372-$M372))</f>
        <v>4</v>
      </c>
      <c r="O372" s="33">
        <f>IF(N372=0,1,0)</f>
        <v>0</v>
      </c>
      <c r="P372" s="33">
        <f>IF(N372&lt;&gt;0,M372,0)</f>
        <v>0</v>
      </c>
    </row>
    <row r="373" spans="1:16" ht="12.75">
      <c r="A373" s="21">
        <v>38878</v>
      </c>
      <c r="B373" s="7" t="s">
        <v>76</v>
      </c>
      <c r="C373" s="33">
        <f>LEN(B373)</f>
        <v>4</v>
      </c>
      <c r="D373" t="str">
        <f>LEFT(B373,C373-2)</f>
        <v>0 </v>
      </c>
      <c r="E373" t="str">
        <f>SUBSTITUTE(D373,".",",",1)</f>
        <v>0 </v>
      </c>
      <c r="F373" s="33">
        <f>VALUE(E373)*0.001*$K$3</f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3">
        <f>SUM(G373:K373)</f>
        <v>0</v>
      </c>
      <c r="M373" s="33">
        <f>L373/1000</f>
        <v>0</v>
      </c>
      <c r="N373" s="33">
        <f>IF(N372+$F373-$M373&gt;$N$3,$N$3,IF(N372+$F373-$M373&lt;0,0,N372+$F373-$M373))</f>
        <v>4</v>
      </c>
      <c r="O373" s="33">
        <f>IF(N373=0,1,0)</f>
        <v>0</v>
      </c>
      <c r="P373" s="33">
        <f>IF(N373&lt;&gt;0,M373,0)</f>
        <v>0</v>
      </c>
    </row>
    <row r="374" spans="1:16" ht="12.75">
      <c r="A374" s="21">
        <v>38879</v>
      </c>
      <c r="B374" s="7" t="s">
        <v>763</v>
      </c>
      <c r="C374" s="33">
        <f>LEN(B374)</f>
        <v>6</v>
      </c>
      <c r="D374" t="str">
        <f>LEFT(B374,C374-2)</f>
        <v>0,5 </v>
      </c>
      <c r="E374" t="str">
        <f>SUBSTITUTE(D374,".",",",1)</f>
        <v>0,5 </v>
      </c>
      <c r="F374" s="33">
        <f>VALUE(E374)*0.001*$K$3</f>
        <v>0.0625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3">
        <f>SUM(G374:K374)</f>
        <v>0</v>
      </c>
      <c r="M374" s="33">
        <f>L374/1000</f>
        <v>0</v>
      </c>
      <c r="N374" s="33">
        <f>IF(N373+$F374-$M374&gt;$N$3,$N$3,IF(N373+$F374-$M374&lt;0,0,N373+$F374-$M374))</f>
        <v>4</v>
      </c>
      <c r="O374" s="33">
        <f>IF(N374=0,1,0)</f>
        <v>0</v>
      </c>
      <c r="P374" s="33">
        <f>IF(N374&lt;&gt;0,M374,0)</f>
        <v>0</v>
      </c>
    </row>
    <row r="375" spans="1:16" ht="12.75">
      <c r="A375" s="21">
        <v>38880</v>
      </c>
      <c r="B375" s="7" t="s">
        <v>95</v>
      </c>
      <c r="C375" s="33">
        <f>LEN(B375)</f>
        <v>6</v>
      </c>
      <c r="D375" t="str">
        <f>LEFT(B375,C375-2)</f>
        <v>0.2 </v>
      </c>
      <c r="E375" t="str">
        <f>SUBSTITUTE(D375,".",",",1)</f>
        <v>0,2 </v>
      </c>
      <c r="F375" s="33">
        <f>VALUE(E375)*0.001*$K$3</f>
        <v>0.025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3">
        <f>SUM(G375:K375)</f>
        <v>0</v>
      </c>
      <c r="M375" s="33">
        <f>L375/1000</f>
        <v>0</v>
      </c>
      <c r="N375" s="33">
        <f>IF(N374+$F375-$M375&gt;$N$3,$N$3,IF(N374+$F375-$M375&lt;0,0,N374+$F375-$M375))</f>
        <v>4</v>
      </c>
      <c r="O375" s="33">
        <f>IF(N375=0,1,0)</f>
        <v>0</v>
      </c>
      <c r="P375" s="33">
        <f>IF(N375&lt;&gt;0,M375,0)</f>
        <v>0</v>
      </c>
    </row>
    <row r="376" spans="1:16" ht="12.75">
      <c r="A376" s="21">
        <v>38881</v>
      </c>
      <c r="B376" s="7" t="s">
        <v>745</v>
      </c>
      <c r="C376" s="33">
        <f>LEN(B376)</f>
        <v>6</v>
      </c>
      <c r="D376" t="str">
        <f>LEFT(B376,C376-2)</f>
        <v>0,3 </v>
      </c>
      <c r="E376" t="str">
        <f>SUBSTITUTE(D376,".",",",1)</f>
        <v>0,3 </v>
      </c>
      <c r="F376" s="33">
        <f>VALUE(E376)*0.001*$K$3</f>
        <v>0.037500000000000006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3">
        <f>SUM(G376:K376)</f>
        <v>0</v>
      </c>
      <c r="M376" s="33">
        <f>L376/1000</f>
        <v>0</v>
      </c>
      <c r="N376" s="33">
        <f>IF(N375+$F376-$M376&gt;$N$3,$N$3,IF(N375+$F376-$M376&lt;0,0,N375+$F376-$M376))</f>
        <v>4</v>
      </c>
      <c r="O376" s="33">
        <f>IF(N376=0,1,0)</f>
        <v>0</v>
      </c>
      <c r="P376" s="33">
        <f>IF(N376&lt;&gt;0,M376,0)</f>
        <v>0</v>
      </c>
    </row>
    <row r="377" spans="1:16" ht="12.75">
      <c r="A377" s="21">
        <v>38882</v>
      </c>
      <c r="B377" s="7" t="s">
        <v>764</v>
      </c>
      <c r="C377" s="33">
        <f>LEN(B377)</f>
        <v>6</v>
      </c>
      <c r="D377" t="str">
        <f>LEFT(B377,C377-2)</f>
        <v>1,9 </v>
      </c>
      <c r="E377" t="str">
        <f>SUBSTITUTE(D377,".",",",1)</f>
        <v>1,9 </v>
      </c>
      <c r="F377" s="33">
        <f>VALUE(E377)*0.001*$K$3</f>
        <v>0.2375</v>
      </c>
      <c r="G377" s="31">
        <v>0</v>
      </c>
      <c r="H377" s="31">
        <v>0</v>
      </c>
      <c r="I377" s="31">
        <v>0</v>
      </c>
      <c r="J377" s="31">
        <v>0</v>
      </c>
      <c r="K377" s="31">
        <v>0</v>
      </c>
      <c r="L377" s="33">
        <f>SUM(G377:K377)</f>
        <v>0</v>
      </c>
      <c r="M377" s="33">
        <f>L377/1000</f>
        <v>0</v>
      </c>
      <c r="N377" s="33">
        <f>IF(N376+$F377-$M377&gt;$N$3,$N$3,IF(N376+$F377-$M377&lt;0,0,N376+$F377-$M377))</f>
        <v>4</v>
      </c>
      <c r="O377" s="33">
        <f>IF(N377=0,1,0)</f>
        <v>0</v>
      </c>
      <c r="P377" s="33">
        <f>IF(N377&lt;&gt;0,M377,0)</f>
        <v>0</v>
      </c>
    </row>
    <row r="378" spans="1:16" ht="12.75">
      <c r="A378" s="21">
        <v>38883</v>
      </c>
      <c r="B378" s="7" t="s">
        <v>76</v>
      </c>
      <c r="C378" s="33">
        <f>LEN(B378)</f>
        <v>4</v>
      </c>
      <c r="D378" t="str">
        <f>LEFT(B378,C378-2)</f>
        <v>0 </v>
      </c>
      <c r="E378" t="str">
        <f>SUBSTITUTE(D378,".",",",1)</f>
        <v>0 </v>
      </c>
      <c r="F378" s="33">
        <f>VALUE(E378)*0.001*$K$3</f>
        <v>0</v>
      </c>
      <c r="G378" s="31">
        <v>0</v>
      </c>
      <c r="H378" s="31">
        <v>0</v>
      </c>
      <c r="I378" s="31">
        <v>0</v>
      </c>
      <c r="J378" s="31">
        <v>0</v>
      </c>
      <c r="K378" s="31">
        <v>0</v>
      </c>
      <c r="L378" s="33">
        <f>SUM(G378:K378)</f>
        <v>0</v>
      </c>
      <c r="M378" s="33">
        <f>L378/1000</f>
        <v>0</v>
      </c>
      <c r="N378" s="33">
        <f>IF(N377+$F378-$M378&gt;$N$3,$N$3,IF(N377+$F378-$M378&lt;0,0,N377+$F378-$M378))</f>
        <v>4</v>
      </c>
      <c r="O378" s="33">
        <f>IF(N378=0,1,0)</f>
        <v>0</v>
      </c>
      <c r="P378" s="33">
        <f>IF(N378&lt;&gt;0,M378,0)</f>
        <v>0</v>
      </c>
    </row>
    <row r="379" spans="1:16" ht="12.75">
      <c r="A379" s="21">
        <v>38884</v>
      </c>
      <c r="B379" s="7" t="s">
        <v>76</v>
      </c>
      <c r="C379" s="33">
        <f>LEN(B379)</f>
        <v>4</v>
      </c>
      <c r="D379" t="str">
        <f>LEFT(B379,C379-2)</f>
        <v>0 </v>
      </c>
      <c r="E379" t="str">
        <f>SUBSTITUTE(D379,".",",",1)</f>
        <v>0 </v>
      </c>
      <c r="F379" s="33">
        <f>VALUE(E379)*0.001*$K$3</f>
        <v>0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3">
        <f>SUM(G379:K379)</f>
        <v>0</v>
      </c>
      <c r="M379" s="33">
        <f>L379/1000</f>
        <v>0</v>
      </c>
      <c r="N379" s="33">
        <f>IF(N378+$F379-$M379&gt;$N$3,$N$3,IF(N378+$F379-$M379&lt;0,0,N378+$F379-$M379))</f>
        <v>4</v>
      </c>
      <c r="O379" s="33">
        <f>IF(N379=0,1,0)</f>
        <v>0</v>
      </c>
      <c r="P379" s="33">
        <f>IF(N379&lt;&gt;0,M379,0)</f>
        <v>0</v>
      </c>
    </row>
    <row r="380" spans="1:16" ht="12.75">
      <c r="A380" s="21">
        <v>38885</v>
      </c>
      <c r="B380" s="7" t="s">
        <v>76</v>
      </c>
      <c r="C380" s="33">
        <f>LEN(B380)</f>
        <v>4</v>
      </c>
      <c r="D380" t="str">
        <f>LEFT(B380,C380-2)</f>
        <v>0 </v>
      </c>
      <c r="E380" t="str">
        <f>SUBSTITUTE(D380,".",",",1)</f>
        <v>0 </v>
      </c>
      <c r="F380" s="33">
        <f>VALUE(E380)*0.001*$K$3</f>
        <v>0</v>
      </c>
      <c r="G380" s="31">
        <v>0</v>
      </c>
      <c r="H380" s="31">
        <v>0</v>
      </c>
      <c r="I380" s="31">
        <v>0</v>
      </c>
      <c r="J380" s="31">
        <v>0</v>
      </c>
      <c r="K380" s="31">
        <v>0</v>
      </c>
      <c r="L380" s="33">
        <f>SUM(G380:K380)</f>
        <v>0</v>
      </c>
      <c r="M380" s="33">
        <f>L380/1000</f>
        <v>0</v>
      </c>
      <c r="N380" s="33">
        <f>IF(N379+$F380-$M380&gt;$N$3,$N$3,IF(N379+$F380-$M380&lt;0,0,N379+$F380-$M380))</f>
        <v>4</v>
      </c>
      <c r="O380" s="33">
        <f>IF(N380=0,1,0)</f>
        <v>0</v>
      </c>
      <c r="P380" s="33">
        <f>IF(N380&lt;&gt;0,M380,0)</f>
        <v>0</v>
      </c>
    </row>
    <row r="381" spans="1:16" ht="12.75">
      <c r="A381" s="21">
        <v>38886</v>
      </c>
      <c r="B381" s="7" t="s">
        <v>76</v>
      </c>
      <c r="C381" s="33">
        <f>LEN(B381)</f>
        <v>4</v>
      </c>
      <c r="D381" t="str">
        <f>LEFT(B381,C381-2)</f>
        <v>0 </v>
      </c>
      <c r="E381" t="str">
        <f>SUBSTITUTE(D381,".",",",1)</f>
        <v>0 </v>
      </c>
      <c r="F381" s="33">
        <f>VALUE(E381)*0.001*$K$3</f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0</v>
      </c>
      <c r="L381" s="33">
        <f>SUM(G381:K381)</f>
        <v>0</v>
      </c>
      <c r="M381" s="33">
        <f>L381/1000</f>
        <v>0</v>
      </c>
      <c r="N381" s="33">
        <f>IF(N380+$F381-$M381&gt;$N$3,$N$3,IF(N380+$F381-$M381&lt;0,0,N380+$F381-$M381))</f>
        <v>4</v>
      </c>
      <c r="O381" s="33">
        <f>IF(N381=0,1,0)</f>
        <v>0</v>
      </c>
      <c r="P381" s="33">
        <f>IF(N381&lt;&gt;0,M381,0)</f>
        <v>0</v>
      </c>
    </row>
    <row r="382" spans="1:16" ht="12.75">
      <c r="A382" s="21">
        <v>38887</v>
      </c>
      <c r="B382" s="7" t="s">
        <v>745</v>
      </c>
      <c r="C382" s="33">
        <f>LEN(B382)</f>
        <v>6</v>
      </c>
      <c r="D382" t="str">
        <f>LEFT(B382,C382-2)</f>
        <v>0,3 </v>
      </c>
      <c r="E382" t="str">
        <f>SUBSTITUTE(D382,".",",",1)</f>
        <v>0,3 </v>
      </c>
      <c r="F382" s="33">
        <f>VALUE(E382)*0.001*$K$3</f>
        <v>0.037500000000000006</v>
      </c>
      <c r="G382" s="31">
        <v>0</v>
      </c>
      <c r="H382" s="31">
        <v>0</v>
      </c>
      <c r="I382" s="31">
        <v>0</v>
      </c>
      <c r="J382" s="31">
        <v>0</v>
      </c>
      <c r="K382" s="31">
        <v>0</v>
      </c>
      <c r="L382" s="33">
        <f>SUM(G382:K382)</f>
        <v>0</v>
      </c>
      <c r="M382" s="33">
        <f>L382/1000</f>
        <v>0</v>
      </c>
      <c r="N382" s="33">
        <f>IF(N381+$F382-$M382&gt;$N$3,$N$3,IF(N381+$F382-$M382&lt;0,0,N381+$F382-$M382))</f>
        <v>4</v>
      </c>
      <c r="O382" s="33">
        <f>IF(N382=0,1,0)</f>
        <v>0</v>
      </c>
      <c r="P382" s="33">
        <f>IF(N382&lt;&gt;0,M382,0)</f>
        <v>0</v>
      </c>
    </row>
    <row r="383" spans="1:16" ht="12.75">
      <c r="A383" s="21">
        <v>38888</v>
      </c>
      <c r="B383" s="7" t="s">
        <v>76</v>
      </c>
      <c r="C383" s="33">
        <f>LEN(B383)</f>
        <v>4</v>
      </c>
      <c r="D383" t="str">
        <f>LEFT(B383,C383-2)</f>
        <v>0 </v>
      </c>
      <c r="E383" t="str">
        <f>SUBSTITUTE(D383,".",",",1)</f>
        <v>0 </v>
      </c>
      <c r="F383" s="33">
        <f>VALUE(E383)*0.001*$K$3</f>
        <v>0</v>
      </c>
      <c r="G383" s="31">
        <v>0</v>
      </c>
      <c r="H383" s="31">
        <v>0</v>
      </c>
      <c r="I383" s="31">
        <v>0</v>
      </c>
      <c r="J383" s="31">
        <v>0</v>
      </c>
      <c r="K383" s="31">
        <v>0</v>
      </c>
      <c r="L383" s="33">
        <f>SUM(G383:K383)</f>
        <v>0</v>
      </c>
      <c r="M383" s="33">
        <f>L383/1000</f>
        <v>0</v>
      </c>
      <c r="N383" s="33">
        <f>IF(N382+$F383-$M383&gt;$N$3,$N$3,IF(N382+$F383-$M383&lt;0,0,N382+$F383-$M383))</f>
        <v>4</v>
      </c>
      <c r="O383" s="33">
        <f>IF(N383=0,1,0)</f>
        <v>0</v>
      </c>
      <c r="P383" s="33">
        <f>IF(N383&lt;&gt;0,M383,0)</f>
        <v>0</v>
      </c>
    </row>
    <row r="384" spans="1:16" ht="12.75">
      <c r="A384" s="21">
        <v>38889</v>
      </c>
      <c r="B384" s="7" t="s">
        <v>143</v>
      </c>
      <c r="C384" s="33">
        <f>LEN(B384)</f>
        <v>6</v>
      </c>
      <c r="D384" t="str">
        <f>LEFT(B384,C384-2)</f>
        <v>3.4 </v>
      </c>
      <c r="E384" t="str">
        <f>SUBSTITUTE(D384,".",",",1)</f>
        <v>3,4 </v>
      </c>
      <c r="F384" s="33">
        <f>VALUE(E384)*0.001*$K$3</f>
        <v>0.425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3">
        <f>SUM(G384:K384)</f>
        <v>0</v>
      </c>
      <c r="M384" s="33">
        <f>L384/1000</f>
        <v>0</v>
      </c>
      <c r="N384" s="33">
        <f>IF(N383+$F384-$M384&gt;$N$3,$N$3,IF(N383+$F384-$M384&lt;0,0,N383+$F384-$M384))</f>
        <v>4</v>
      </c>
      <c r="O384" s="33">
        <f>IF(N384=0,1,0)</f>
        <v>0</v>
      </c>
      <c r="P384" s="33">
        <f>IF(N384&lt;&gt;0,M384,0)</f>
        <v>0</v>
      </c>
    </row>
    <row r="385" spans="1:16" ht="12.75">
      <c r="A385" s="21">
        <v>38890</v>
      </c>
      <c r="B385" s="7" t="s">
        <v>76</v>
      </c>
      <c r="C385" s="33">
        <f>LEN(B385)</f>
        <v>4</v>
      </c>
      <c r="D385" t="str">
        <f>LEFT(B385,C385-2)</f>
        <v>0 </v>
      </c>
      <c r="E385" t="str">
        <f>SUBSTITUTE(D385,".",",",1)</f>
        <v>0 </v>
      </c>
      <c r="F385" s="33">
        <f>VALUE(E385)*0.001*$K$3</f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3">
        <f>SUM(G385:K385)</f>
        <v>0</v>
      </c>
      <c r="M385" s="33">
        <f>L385/1000</f>
        <v>0</v>
      </c>
      <c r="N385" s="33">
        <f>IF(N384+$F385-$M385&gt;$N$3,$N$3,IF(N384+$F385-$M385&lt;0,0,N384+$F385-$M385))</f>
        <v>4</v>
      </c>
      <c r="O385" s="33">
        <f>IF(N385=0,1,0)</f>
        <v>0</v>
      </c>
      <c r="P385" s="33">
        <f>IF(N385&lt;&gt;0,M385,0)</f>
        <v>0</v>
      </c>
    </row>
    <row r="386" spans="1:16" ht="12.75">
      <c r="A386" s="21">
        <v>38891</v>
      </c>
      <c r="B386" s="7" t="s">
        <v>76</v>
      </c>
      <c r="C386" s="33">
        <f>LEN(B386)</f>
        <v>4</v>
      </c>
      <c r="D386" t="str">
        <f>LEFT(B386,C386-2)</f>
        <v>0 </v>
      </c>
      <c r="E386" t="str">
        <f>SUBSTITUTE(D386,".",",",1)</f>
        <v>0 </v>
      </c>
      <c r="F386" s="33">
        <f>VALUE(E386)*0.001*$K$3</f>
        <v>0</v>
      </c>
      <c r="G386" s="31">
        <v>0</v>
      </c>
      <c r="H386" s="31">
        <v>0</v>
      </c>
      <c r="I386" s="31">
        <v>0</v>
      </c>
      <c r="J386" s="31">
        <v>0</v>
      </c>
      <c r="K386" s="31">
        <v>0</v>
      </c>
      <c r="L386" s="33">
        <f>SUM(G386:K386)</f>
        <v>0</v>
      </c>
      <c r="M386" s="33">
        <f>L386/1000</f>
        <v>0</v>
      </c>
      <c r="N386" s="33">
        <f>IF(N385+$F386-$M386&gt;$N$3,$N$3,IF(N385+$F386-$M386&lt;0,0,N385+$F386-$M386))</f>
        <v>4</v>
      </c>
      <c r="O386" s="33">
        <f>IF(N386=0,1,0)</f>
        <v>0</v>
      </c>
      <c r="P386" s="33">
        <f>IF(N386&lt;&gt;0,M386,0)</f>
        <v>0</v>
      </c>
    </row>
    <row r="387" spans="1:16" ht="12.75">
      <c r="A387" s="21">
        <v>38892</v>
      </c>
      <c r="B387" s="7" t="s">
        <v>765</v>
      </c>
      <c r="C387" s="33">
        <f>LEN(B387)</f>
        <v>6</v>
      </c>
      <c r="D387" t="str">
        <f>LEFT(B387,C387-2)</f>
        <v>5,7 </v>
      </c>
      <c r="E387" t="str">
        <f>SUBSTITUTE(D387,".",",",1)</f>
        <v>5,7 </v>
      </c>
      <c r="F387" s="33">
        <f>VALUE(E387)*0.001*$K$3</f>
        <v>0.7125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3">
        <f>SUM(G387:K387)</f>
        <v>0</v>
      </c>
      <c r="M387" s="33">
        <f>L387/1000</f>
        <v>0</v>
      </c>
      <c r="N387" s="33">
        <f>IF(N386+$F387-$M387&gt;$N$3,$N$3,IF(N386+$F387-$M387&lt;0,0,N386+$F387-$M387))</f>
        <v>4</v>
      </c>
      <c r="O387" s="33">
        <f>IF(N387=0,1,0)</f>
        <v>0</v>
      </c>
      <c r="P387" s="33">
        <f>IF(N387&lt;&gt;0,M387,0)</f>
        <v>0</v>
      </c>
    </row>
    <row r="388" spans="1:16" ht="12.75">
      <c r="A388" s="21">
        <v>38893</v>
      </c>
      <c r="B388" s="7" t="s">
        <v>766</v>
      </c>
      <c r="C388" s="33">
        <f>LEN(B388)</f>
        <v>6</v>
      </c>
      <c r="D388" t="str">
        <f>LEFT(B388,C388-2)</f>
        <v>0,1 </v>
      </c>
      <c r="E388" t="str">
        <f>SUBSTITUTE(D388,".",",",1)</f>
        <v>0,1 </v>
      </c>
      <c r="F388" s="33">
        <f>VALUE(E388)*0.001*$K$3</f>
        <v>0.0125</v>
      </c>
      <c r="G388" s="31">
        <v>0</v>
      </c>
      <c r="H388" s="31">
        <v>0</v>
      </c>
      <c r="I388" s="31">
        <v>0</v>
      </c>
      <c r="J388" s="31">
        <v>0</v>
      </c>
      <c r="K388" s="31">
        <v>0</v>
      </c>
      <c r="L388" s="33">
        <f>SUM(G388:K388)</f>
        <v>0</v>
      </c>
      <c r="M388" s="33">
        <f>L388/1000</f>
        <v>0</v>
      </c>
      <c r="N388" s="33">
        <f>IF(N387+$F388-$M388&gt;$N$3,$N$3,IF(N387+$F388-$M388&lt;0,0,N387+$F388-$M388))</f>
        <v>4</v>
      </c>
      <c r="O388" s="33">
        <f>IF(N388=0,1,0)</f>
        <v>0</v>
      </c>
      <c r="P388" s="33">
        <f>IF(N388&lt;&gt;0,M388,0)</f>
        <v>0</v>
      </c>
    </row>
    <row r="389" spans="1:16" ht="12.75">
      <c r="A389" s="21">
        <v>38894</v>
      </c>
      <c r="B389" s="7" t="s">
        <v>707</v>
      </c>
      <c r="C389" s="33">
        <f>LEN(B389)</f>
        <v>6</v>
      </c>
      <c r="D389" t="str">
        <f>LEFT(B389,C389-2)</f>
        <v>0,4 </v>
      </c>
      <c r="E389" t="str">
        <f>SUBSTITUTE(D389,".",",",1)</f>
        <v>0,4 </v>
      </c>
      <c r="F389" s="33">
        <f>VALUE(E389)*0.001*$K$3</f>
        <v>0.05</v>
      </c>
      <c r="G389" s="31">
        <v>0</v>
      </c>
      <c r="H389" s="31">
        <v>0</v>
      </c>
      <c r="I389" s="31">
        <v>0</v>
      </c>
      <c r="J389" s="31">
        <v>0</v>
      </c>
      <c r="K389" s="31">
        <v>0</v>
      </c>
      <c r="L389" s="33">
        <f>SUM(G389:K389)</f>
        <v>0</v>
      </c>
      <c r="M389" s="33">
        <f>L389/1000</f>
        <v>0</v>
      </c>
      <c r="N389" s="33">
        <f>IF(N388+$F389-$M389&gt;$N$3,$N$3,IF(N388+$F389-$M389&lt;0,0,N388+$F389-$M389))</f>
        <v>4</v>
      </c>
      <c r="O389" s="33">
        <f>IF(N389=0,1,0)</f>
        <v>0</v>
      </c>
      <c r="P389" s="33">
        <f>IF(N389&lt;&gt;0,M389,0)</f>
        <v>0</v>
      </c>
    </row>
    <row r="390" spans="1:16" ht="12.75">
      <c r="A390" s="21">
        <v>38895</v>
      </c>
      <c r="B390" s="7" t="s">
        <v>76</v>
      </c>
      <c r="C390" s="33">
        <f>LEN(B390)</f>
        <v>4</v>
      </c>
      <c r="D390" t="str">
        <f>LEFT(B390,C390-2)</f>
        <v>0 </v>
      </c>
      <c r="E390" t="str">
        <f>SUBSTITUTE(D390,".",",",1)</f>
        <v>0 </v>
      </c>
      <c r="F390" s="33">
        <f>VALUE(E390)*0.001*$K$3</f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3">
        <f>SUM(G390:K390)</f>
        <v>0</v>
      </c>
      <c r="M390" s="33">
        <f>L390/1000</f>
        <v>0</v>
      </c>
      <c r="N390" s="33">
        <f>IF(N389+$F390-$M390&gt;$N$3,$N$3,IF(N389+$F390-$M390&lt;0,0,N389+$F390-$M390))</f>
        <v>4</v>
      </c>
      <c r="O390" s="33">
        <f>IF(N390=0,1,0)</f>
        <v>0</v>
      </c>
      <c r="P390" s="33">
        <f>IF(N390&lt;&gt;0,M390,0)</f>
        <v>0</v>
      </c>
    </row>
    <row r="391" spans="1:16" ht="12.75">
      <c r="A391" s="21">
        <v>38896</v>
      </c>
      <c r="B391" s="7" t="s">
        <v>76</v>
      </c>
      <c r="C391" s="33">
        <f>LEN(B391)</f>
        <v>4</v>
      </c>
      <c r="D391" t="str">
        <f>LEFT(B391,C391-2)</f>
        <v>0 </v>
      </c>
      <c r="E391" t="str">
        <f>SUBSTITUTE(D391,".",",",1)</f>
        <v>0 </v>
      </c>
      <c r="F391" s="33">
        <f>VALUE(E391)*0.001*$K$3</f>
        <v>0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3">
        <f>SUM(G391:K391)</f>
        <v>0</v>
      </c>
      <c r="M391" s="33">
        <f>L391/1000</f>
        <v>0</v>
      </c>
      <c r="N391" s="33">
        <f>IF(N390+$F391-$M391&gt;$N$3,$N$3,IF(N390+$F391-$M391&lt;0,0,N390+$F391-$M391))</f>
        <v>4</v>
      </c>
      <c r="O391" s="33">
        <f>IF(N391=0,1,0)</f>
        <v>0</v>
      </c>
      <c r="P391" s="33">
        <f>IF(N391&lt;&gt;0,M391,0)</f>
        <v>0</v>
      </c>
    </row>
    <row r="392" spans="1:16" ht="12.75">
      <c r="A392" s="21">
        <v>38897</v>
      </c>
      <c r="B392" s="7" t="s">
        <v>76</v>
      </c>
      <c r="C392" s="33">
        <f>LEN(B392)</f>
        <v>4</v>
      </c>
      <c r="D392" t="str">
        <f>LEFT(B392,C392-2)</f>
        <v>0 </v>
      </c>
      <c r="E392" t="str">
        <f>SUBSTITUTE(D392,".",",",1)</f>
        <v>0 </v>
      </c>
      <c r="F392" s="33">
        <f>VALUE(E392)*0.001*$K$3</f>
        <v>0</v>
      </c>
      <c r="G392" s="31">
        <v>0</v>
      </c>
      <c r="H392" s="31">
        <v>0</v>
      </c>
      <c r="I392" s="31">
        <v>0</v>
      </c>
      <c r="J392" s="31">
        <v>0</v>
      </c>
      <c r="K392" s="31">
        <v>0</v>
      </c>
      <c r="L392" s="33">
        <f>SUM(G392:K392)</f>
        <v>0</v>
      </c>
      <c r="M392" s="33">
        <f>L392/1000</f>
        <v>0</v>
      </c>
      <c r="N392" s="33">
        <f>IF(N391+$F392-$M392&gt;$N$3,$N$3,IF(N391+$F392-$M392&lt;0,0,N391+$F392-$M392))</f>
        <v>4</v>
      </c>
      <c r="O392" s="33">
        <f>IF(N392=0,1,0)</f>
        <v>0</v>
      </c>
      <c r="P392" s="33">
        <f>IF(N392&lt;&gt;0,M392,0)</f>
        <v>0</v>
      </c>
    </row>
    <row r="393" spans="1:16" ht="12.75">
      <c r="A393" s="21">
        <v>38898</v>
      </c>
      <c r="B393" s="7" t="s">
        <v>76</v>
      </c>
      <c r="C393" s="33">
        <f>LEN(B393)</f>
        <v>4</v>
      </c>
      <c r="D393" t="str">
        <f>LEFT(B393,C393-2)</f>
        <v>0 </v>
      </c>
      <c r="E393" t="str">
        <f>SUBSTITUTE(D393,".",",",1)</f>
        <v>0 </v>
      </c>
      <c r="F393" s="33">
        <f>VALUE(E393)*0.001*$K$3</f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3">
        <f>SUM(G393:K393)</f>
        <v>0</v>
      </c>
      <c r="M393" s="33">
        <f>L393/1000</f>
        <v>0</v>
      </c>
      <c r="N393" s="33">
        <f>IF(N392+$F393-$M393&gt;$N$3,$N$3,IF(N392+$F393-$M393&lt;0,0,N392+$F393-$M393))</f>
        <v>4</v>
      </c>
      <c r="O393" s="33">
        <f>IF(N393=0,1,0)</f>
        <v>0</v>
      </c>
      <c r="P393" s="33">
        <f>IF(N393&lt;&gt;0,M393,0)</f>
        <v>0</v>
      </c>
    </row>
    <row r="394" spans="1:16" ht="12.75">
      <c r="A394" s="21">
        <v>38899</v>
      </c>
      <c r="B394" s="7" t="s">
        <v>76</v>
      </c>
      <c r="C394" s="33">
        <f>LEN(B394)</f>
        <v>4</v>
      </c>
      <c r="D394" t="str">
        <f>LEFT(B394,C394-2)</f>
        <v>0 </v>
      </c>
      <c r="E394" t="str">
        <f>SUBSTITUTE(D394,".",",",1)</f>
        <v>0 </v>
      </c>
      <c r="F394" s="33">
        <f>VALUE(E394)*0.001*$K$3</f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3">
        <f>SUM(G394:K394)</f>
        <v>0</v>
      </c>
      <c r="M394" s="33">
        <f>L394/1000</f>
        <v>0</v>
      </c>
      <c r="N394" s="33">
        <f>IF(N393+$F394-$M394&gt;$N$3,$N$3,IF(N393+$F394-$M394&lt;0,0,N393+$F394-$M394))</f>
        <v>4</v>
      </c>
      <c r="O394" s="33">
        <f>IF(N394=0,1,0)</f>
        <v>0</v>
      </c>
      <c r="P394" s="33">
        <f>IF(N394&lt;&gt;0,M394,0)</f>
        <v>0</v>
      </c>
    </row>
    <row r="395" spans="1:16" ht="12.75">
      <c r="A395" s="21">
        <v>38900</v>
      </c>
      <c r="B395" s="7" t="s">
        <v>707</v>
      </c>
      <c r="C395" s="33">
        <f>LEN(B395)</f>
        <v>6</v>
      </c>
      <c r="D395" t="str">
        <f>LEFT(B395,C395-2)</f>
        <v>0,4 </v>
      </c>
      <c r="E395" t="str">
        <f>SUBSTITUTE(D395,".",",",1)</f>
        <v>0,4 </v>
      </c>
      <c r="F395" s="33">
        <f>VALUE(E395)*0.001*$K$3</f>
        <v>0.05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3">
        <f>SUM(G395:K395)</f>
        <v>0</v>
      </c>
      <c r="M395" s="33">
        <f>L395/1000</f>
        <v>0</v>
      </c>
      <c r="N395" s="33">
        <f>IF(N394+$F395-$M395&gt;$N$3,$N$3,IF(N394+$F395-$M395&lt;0,0,N394+$F395-$M395))</f>
        <v>4</v>
      </c>
      <c r="O395" s="33">
        <f>IF(N395=0,1,0)</f>
        <v>0</v>
      </c>
      <c r="P395" s="33">
        <f>IF(N395&lt;&gt;0,M395,0)</f>
        <v>0</v>
      </c>
    </row>
    <row r="396" spans="1:16" ht="12.75">
      <c r="A396" s="21">
        <v>38901</v>
      </c>
      <c r="B396" s="7" t="s">
        <v>82</v>
      </c>
      <c r="C396" s="33">
        <f>LEN(B396)</f>
        <v>4</v>
      </c>
      <c r="D396" t="str">
        <f>LEFT(B396,C396-2)</f>
        <v>3 </v>
      </c>
      <c r="E396" t="str">
        <f>SUBSTITUTE(D396,".",",",1)</f>
        <v>3 </v>
      </c>
      <c r="F396" s="33">
        <f>VALUE(E396)*0.001*$K$3</f>
        <v>0.375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3">
        <f>SUM(G396:K396)</f>
        <v>0</v>
      </c>
      <c r="M396" s="33">
        <f>L396/1000</f>
        <v>0</v>
      </c>
      <c r="N396" s="33">
        <f>IF(N395+$F396-$M396&gt;$N$3,$N$3,IF(N395+$F396-$M396&lt;0,0,N395+$F396-$M396))</f>
        <v>4</v>
      </c>
      <c r="O396" s="33">
        <f>IF(N396=0,1,0)</f>
        <v>0</v>
      </c>
      <c r="P396" s="33">
        <f>IF(N396&lt;&gt;0,M396,0)</f>
        <v>0</v>
      </c>
    </row>
    <row r="397" spans="1:16" ht="12.75">
      <c r="A397" s="21">
        <v>38902</v>
      </c>
      <c r="B397" s="7" t="s">
        <v>767</v>
      </c>
      <c r="C397" s="33">
        <f>LEN(B397)</f>
        <v>7</v>
      </c>
      <c r="D397" t="str">
        <f>LEFT(B397,C397-2)</f>
        <v>12,8 </v>
      </c>
      <c r="E397" t="str">
        <f>SUBSTITUTE(D397,".",",",1)</f>
        <v>12,8 </v>
      </c>
      <c r="F397" s="33">
        <f>VALUE(E397)*0.001*$K$3</f>
        <v>1.6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3">
        <f>SUM(G397:K397)</f>
        <v>0</v>
      </c>
      <c r="M397" s="33">
        <f>L397/1000</f>
        <v>0</v>
      </c>
      <c r="N397" s="33">
        <f>IF(N396+$F397-$M397&gt;$N$3,$N$3,IF(N396+$F397-$M397&lt;0,0,N396+$F397-$M397))</f>
        <v>4</v>
      </c>
      <c r="O397" s="33">
        <f>IF(N397=0,1,0)</f>
        <v>0</v>
      </c>
      <c r="P397" s="33">
        <f>IF(N397&lt;&gt;0,M397,0)</f>
        <v>0</v>
      </c>
    </row>
    <row r="398" spans="1:16" ht="12.75">
      <c r="A398" s="21">
        <v>38903</v>
      </c>
      <c r="B398" s="7" t="s">
        <v>76</v>
      </c>
      <c r="C398" s="33">
        <f>LEN(B398)</f>
        <v>4</v>
      </c>
      <c r="D398" t="str">
        <f>LEFT(B398,C398-2)</f>
        <v>0 </v>
      </c>
      <c r="E398" t="str">
        <f>SUBSTITUTE(D398,".",",",1)</f>
        <v>0 </v>
      </c>
      <c r="F398" s="33">
        <f>VALUE(E398)*0.001*$K$3</f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0</v>
      </c>
      <c r="L398" s="33">
        <f>SUM(G398:K398)</f>
        <v>0</v>
      </c>
      <c r="M398" s="33">
        <f>L398/1000</f>
        <v>0</v>
      </c>
      <c r="N398" s="33">
        <f>IF(N397+$F398-$M398&gt;$N$3,$N$3,IF(N397+$F398-$M398&lt;0,0,N397+$F398-$M398))</f>
        <v>4</v>
      </c>
      <c r="O398" s="33">
        <f>IF(N398=0,1,0)</f>
        <v>0</v>
      </c>
      <c r="P398" s="33">
        <f>IF(N398&lt;&gt;0,M398,0)</f>
        <v>0</v>
      </c>
    </row>
    <row r="399" spans="1:16" ht="12.75">
      <c r="A399" s="21">
        <v>38904</v>
      </c>
      <c r="B399" s="7" t="s">
        <v>76</v>
      </c>
      <c r="C399" s="33">
        <f>LEN(B399)</f>
        <v>4</v>
      </c>
      <c r="D399" t="str">
        <f>LEFT(B399,C399-2)</f>
        <v>0 </v>
      </c>
      <c r="E399" t="str">
        <f>SUBSTITUTE(D399,".",",",1)</f>
        <v>0 </v>
      </c>
      <c r="F399" s="33">
        <f>VALUE(E399)*0.001*$K$3</f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0</v>
      </c>
      <c r="L399" s="33">
        <f>SUM(G399:K399)</f>
        <v>0</v>
      </c>
      <c r="M399" s="33">
        <f>L399/1000</f>
        <v>0</v>
      </c>
      <c r="N399" s="33">
        <f>IF(N398+$F399-$M399&gt;$N$3,$N$3,IF(N398+$F399-$M399&lt;0,0,N398+$F399-$M399))</f>
        <v>4</v>
      </c>
      <c r="O399" s="33">
        <f>IF(N399=0,1,0)</f>
        <v>0</v>
      </c>
      <c r="P399" s="33">
        <f>IF(N399&lt;&gt;0,M399,0)</f>
        <v>0</v>
      </c>
    </row>
    <row r="400" spans="1:16" ht="12.75">
      <c r="A400" s="21">
        <v>38905</v>
      </c>
      <c r="B400" s="7" t="s">
        <v>76</v>
      </c>
      <c r="C400" s="33">
        <f>LEN(B400)</f>
        <v>4</v>
      </c>
      <c r="D400" t="str">
        <f>LEFT(B400,C400-2)</f>
        <v>0 </v>
      </c>
      <c r="E400" t="str">
        <f>SUBSTITUTE(D400,".",",",1)</f>
        <v>0 </v>
      </c>
      <c r="F400" s="33">
        <f>VALUE(E400)*0.001*$K$3</f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3">
        <f>SUM(G400:K400)</f>
        <v>0</v>
      </c>
      <c r="M400" s="33">
        <f>L400/1000</f>
        <v>0</v>
      </c>
      <c r="N400" s="33">
        <f>IF(N399+$F400-$M400&gt;$N$3,$N$3,IF(N399+$F400-$M400&lt;0,0,N399+$F400-$M400))</f>
        <v>4</v>
      </c>
      <c r="O400" s="33">
        <f>IF(N400=0,1,0)</f>
        <v>0</v>
      </c>
      <c r="P400" s="33">
        <f>IF(N400&lt;&gt;0,M400,0)</f>
        <v>0</v>
      </c>
    </row>
    <row r="401" spans="1:16" ht="12.75">
      <c r="A401" s="21">
        <v>38906</v>
      </c>
      <c r="B401" s="7" t="s">
        <v>716</v>
      </c>
      <c r="C401" s="33">
        <f>LEN(B401)</f>
        <v>6</v>
      </c>
      <c r="D401" t="str">
        <f>LEFT(B401,C401-2)</f>
        <v>0,2 </v>
      </c>
      <c r="E401" t="str">
        <f>SUBSTITUTE(D401,".",",",1)</f>
        <v>0,2 </v>
      </c>
      <c r="F401" s="33">
        <f>VALUE(E401)*0.001*$K$3</f>
        <v>0.025</v>
      </c>
      <c r="G401" s="31">
        <v>0</v>
      </c>
      <c r="H401" s="31">
        <v>0</v>
      </c>
      <c r="I401" s="31">
        <v>0</v>
      </c>
      <c r="J401" s="31">
        <v>0</v>
      </c>
      <c r="K401" s="31">
        <v>0</v>
      </c>
      <c r="L401" s="33">
        <f>SUM(G401:K401)</f>
        <v>0</v>
      </c>
      <c r="M401" s="33">
        <f>L401/1000</f>
        <v>0</v>
      </c>
      <c r="N401" s="33">
        <f>IF(N400+$F401-$M401&gt;$N$3,$N$3,IF(N400+$F401-$M401&lt;0,0,N400+$F401-$M401))</f>
        <v>4</v>
      </c>
      <c r="O401" s="33">
        <f>IF(N401=0,1,0)</f>
        <v>0</v>
      </c>
      <c r="P401" s="33">
        <f>IF(N401&lt;&gt;0,M401,0)</f>
        <v>0</v>
      </c>
    </row>
    <row r="402" spans="1:16" ht="12.75">
      <c r="A402" s="21">
        <v>38907</v>
      </c>
      <c r="B402" s="7" t="s">
        <v>768</v>
      </c>
      <c r="C402" s="33">
        <f>LEN(B402)</f>
        <v>6</v>
      </c>
      <c r="D402" t="str">
        <f>LEFT(B402,C402-2)</f>
        <v>0.1 </v>
      </c>
      <c r="E402" t="str">
        <f>SUBSTITUTE(D402,".",",",1)</f>
        <v>0,1 </v>
      </c>
      <c r="F402" s="33">
        <f>VALUE(E402)*0.001*$K$3</f>
        <v>0.0125</v>
      </c>
      <c r="G402" s="31">
        <v>0</v>
      </c>
      <c r="H402" s="31">
        <v>0</v>
      </c>
      <c r="I402" s="31">
        <v>0</v>
      </c>
      <c r="J402" s="31">
        <v>0</v>
      </c>
      <c r="K402" s="31">
        <v>0</v>
      </c>
      <c r="L402" s="33">
        <f>SUM(G402:K402)</f>
        <v>0</v>
      </c>
      <c r="M402" s="33">
        <f>L402/1000</f>
        <v>0</v>
      </c>
      <c r="N402" s="33">
        <f>IF(N401+$F402-$M402&gt;$N$3,$N$3,IF(N401+$F402-$M402&lt;0,0,N401+$F402-$M402))</f>
        <v>4</v>
      </c>
      <c r="O402" s="33">
        <f>IF(N402=0,1,0)</f>
        <v>0</v>
      </c>
      <c r="P402" s="33">
        <f>IF(N402&lt;&gt;0,M402,0)</f>
        <v>0</v>
      </c>
    </row>
    <row r="403" spans="1:16" ht="12.75">
      <c r="A403" s="21">
        <v>38908</v>
      </c>
      <c r="B403" s="5" t="s">
        <v>76</v>
      </c>
      <c r="C403" s="33">
        <f>LEN(B403)</f>
        <v>4</v>
      </c>
      <c r="D403" t="str">
        <f>LEFT(B403,C403-2)</f>
        <v>0 </v>
      </c>
      <c r="E403" t="str">
        <f>SUBSTITUTE(D403,".",",",1)</f>
        <v>0 </v>
      </c>
      <c r="F403" s="33">
        <f>VALUE(E403)*0.001*$K$3</f>
        <v>0</v>
      </c>
      <c r="G403" s="31">
        <v>0</v>
      </c>
      <c r="H403" s="31">
        <v>0</v>
      </c>
      <c r="I403" s="31">
        <v>0</v>
      </c>
      <c r="J403" s="31">
        <v>0</v>
      </c>
      <c r="K403" s="31">
        <v>0</v>
      </c>
      <c r="L403" s="33">
        <f>SUM(G403:K403)</f>
        <v>0</v>
      </c>
      <c r="M403" s="33">
        <f>L403/1000</f>
        <v>0</v>
      </c>
      <c r="N403" s="33">
        <f>IF(N402+$F403-$M403&gt;$N$3,$N$3,IF(N402+$F403-$M403&lt;0,0,N402+$F403-$M403))</f>
        <v>4</v>
      </c>
      <c r="O403" s="33">
        <f>IF(N403=0,1,0)</f>
        <v>0</v>
      </c>
      <c r="P403" s="33">
        <f>IF(N403&lt;&gt;0,M403,0)</f>
        <v>0</v>
      </c>
    </row>
    <row r="404" spans="1:16" ht="12.75">
      <c r="A404" s="21">
        <v>38909</v>
      </c>
      <c r="B404" s="7" t="s">
        <v>76</v>
      </c>
      <c r="C404" s="33">
        <f>LEN(B404)</f>
        <v>4</v>
      </c>
      <c r="D404" t="str">
        <f>LEFT(B404,C404-2)</f>
        <v>0 </v>
      </c>
      <c r="E404" t="str">
        <f>SUBSTITUTE(D404,".",",",1)</f>
        <v>0 </v>
      </c>
      <c r="F404" s="33">
        <f>VALUE(E404)*0.001*$K$3</f>
        <v>0</v>
      </c>
      <c r="G404" s="31">
        <v>0</v>
      </c>
      <c r="H404" s="31">
        <v>0</v>
      </c>
      <c r="I404" s="31">
        <v>0</v>
      </c>
      <c r="J404" s="31">
        <v>0</v>
      </c>
      <c r="K404" s="31">
        <v>0</v>
      </c>
      <c r="L404" s="33">
        <f>SUM(G404:K404)</f>
        <v>0</v>
      </c>
      <c r="M404" s="33">
        <f>L404/1000</f>
        <v>0</v>
      </c>
      <c r="N404" s="33">
        <f>IF(N403+$F404-$M404&gt;$N$3,$N$3,IF(N403+$F404-$M404&lt;0,0,N403+$F404-$M404))</f>
        <v>4</v>
      </c>
      <c r="O404" s="33">
        <f>IF(N404=0,1,0)</f>
        <v>0</v>
      </c>
      <c r="P404" s="33">
        <f>IF(N404&lt;&gt;0,M404,0)</f>
        <v>0</v>
      </c>
    </row>
    <row r="405" spans="1:16" ht="12.75">
      <c r="A405" s="21">
        <v>38910</v>
      </c>
      <c r="B405" s="7" t="s">
        <v>76</v>
      </c>
      <c r="C405" s="33">
        <f>LEN(B405)</f>
        <v>4</v>
      </c>
      <c r="D405" t="str">
        <f>LEFT(B405,C405-2)</f>
        <v>0 </v>
      </c>
      <c r="E405" t="str">
        <f>SUBSTITUTE(D405,".",",",1)</f>
        <v>0 </v>
      </c>
      <c r="F405" s="33">
        <f>VALUE(E405)*0.001*$K$3</f>
        <v>0</v>
      </c>
      <c r="G405" s="31">
        <v>0</v>
      </c>
      <c r="H405" s="31">
        <v>0</v>
      </c>
      <c r="I405" s="31">
        <v>0</v>
      </c>
      <c r="J405" s="31">
        <v>0</v>
      </c>
      <c r="K405" s="31">
        <v>0</v>
      </c>
      <c r="L405" s="33">
        <f>SUM(G405:K405)</f>
        <v>0</v>
      </c>
      <c r="M405" s="33">
        <f>L405/1000</f>
        <v>0</v>
      </c>
      <c r="N405" s="33">
        <f>IF(N404+$F405-$M405&gt;$N$3,$N$3,IF(N404+$F405-$M405&lt;0,0,N404+$F405-$M405))</f>
        <v>4</v>
      </c>
      <c r="O405" s="33">
        <f>IF(N405=0,1,0)</f>
        <v>0</v>
      </c>
      <c r="P405" s="33">
        <f>IF(N405&lt;&gt;0,M405,0)</f>
        <v>0</v>
      </c>
    </row>
    <row r="406" spans="1:16" ht="12.75">
      <c r="A406" s="21">
        <v>38911</v>
      </c>
      <c r="B406" s="7" t="s">
        <v>76</v>
      </c>
      <c r="C406" s="33">
        <f>LEN(B406)</f>
        <v>4</v>
      </c>
      <c r="D406" t="str">
        <f>LEFT(B406,C406-2)</f>
        <v>0 </v>
      </c>
      <c r="E406" t="str">
        <f>SUBSTITUTE(D406,".",",",1)</f>
        <v>0 </v>
      </c>
      <c r="F406" s="33">
        <f>VALUE(E406)*0.001*$K$3</f>
        <v>0</v>
      </c>
      <c r="G406" s="31">
        <v>0</v>
      </c>
      <c r="H406" s="31">
        <v>0</v>
      </c>
      <c r="I406" s="31">
        <v>0</v>
      </c>
      <c r="J406" s="31">
        <v>0</v>
      </c>
      <c r="K406" s="31">
        <v>0</v>
      </c>
      <c r="L406" s="33">
        <f>SUM(G406:K406)</f>
        <v>0</v>
      </c>
      <c r="M406" s="33">
        <f>L406/1000</f>
        <v>0</v>
      </c>
      <c r="N406" s="33">
        <f>IF(N405+$F406-$M406&gt;$N$3,$N$3,IF(N405+$F406-$M406&lt;0,0,N405+$F406-$M406))</f>
        <v>4</v>
      </c>
      <c r="O406" s="33">
        <f>IF(N406=0,1,0)</f>
        <v>0</v>
      </c>
      <c r="P406" s="33">
        <f>IF(N406&lt;&gt;0,M406,0)</f>
        <v>0</v>
      </c>
    </row>
    <row r="407" spans="1:16" ht="12.75">
      <c r="A407" s="21">
        <v>38912</v>
      </c>
      <c r="B407" s="7" t="s">
        <v>76</v>
      </c>
      <c r="C407" s="33">
        <f>LEN(B407)</f>
        <v>4</v>
      </c>
      <c r="D407" t="str">
        <f>LEFT(B407,C407-2)</f>
        <v>0 </v>
      </c>
      <c r="E407" t="str">
        <f>SUBSTITUTE(D407,".",",",1)</f>
        <v>0 </v>
      </c>
      <c r="F407" s="33">
        <f>VALUE(E407)*0.001*$K$3</f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3">
        <f>SUM(G407:K407)</f>
        <v>0</v>
      </c>
      <c r="M407" s="33">
        <f>L407/1000</f>
        <v>0</v>
      </c>
      <c r="N407" s="33">
        <f>IF(N406+$F407-$M407&gt;$N$3,$N$3,IF(N406+$F407-$M407&lt;0,0,N406+$F407-$M407))</f>
        <v>4</v>
      </c>
      <c r="O407" s="33">
        <f>IF(N407=0,1,0)</f>
        <v>0</v>
      </c>
      <c r="P407" s="33">
        <f>IF(N407&lt;&gt;0,M407,0)</f>
        <v>0</v>
      </c>
    </row>
    <row r="408" spans="1:16" ht="12.75">
      <c r="A408" s="21">
        <v>38913</v>
      </c>
      <c r="B408" s="7" t="s">
        <v>76</v>
      </c>
      <c r="C408" s="33">
        <f>LEN(B408)</f>
        <v>4</v>
      </c>
      <c r="D408" t="str">
        <f>LEFT(B408,C408-2)</f>
        <v>0 </v>
      </c>
      <c r="E408" t="str">
        <f>SUBSTITUTE(D408,".",",",1)</f>
        <v>0 </v>
      </c>
      <c r="F408" s="33">
        <f>VALUE(E408)*0.001*$K$3</f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3">
        <f>SUM(G408:K408)</f>
        <v>0</v>
      </c>
      <c r="M408" s="33">
        <f>L408/1000</f>
        <v>0</v>
      </c>
      <c r="N408" s="33">
        <f>IF(N407+$F408-$M408&gt;$N$3,$N$3,IF(N407+$F408-$M408&lt;0,0,N407+$F408-$M408))</f>
        <v>4</v>
      </c>
      <c r="O408" s="33">
        <f>IF(N408=0,1,0)</f>
        <v>0</v>
      </c>
      <c r="P408" s="33">
        <f>IF(N408&lt;&gt;0,M408,0)</f>
        <v>0</v>
      </c>
    </row>
    <row r="409" spans="1:16" ht="12.75">
      <c r="A409" s="21">
        <v>38914</v>
      </c>
      <c r="B409" s="7" t="s">
        <v>76</v>
      </c>
      <c r="C409" s="33">
        <f>LEN(B409)</f>
        <v>4</v>
      </c>
      <c r="D409" t="str">
        <f>LEFT(B409,C409-2)</f>
        <v>0 </v>
      </c>
      <c r="E409" t="str">
        <f>SUBSTITUTE(D409,".",",",1)</f>
        <v>0 </v>
      </c>
      <c r="F409" s="33">
        <f>VALUE(E409)*0.001*$K$3</f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3">
        <f>SUM(G409:K409)</f>
        <v>0</v>
      </c>
      <c r="M409" s="33">
        <f>L409/1000</f>
        <v>0</v>
      </c>
      <c r="N409" s="33">
        <f>IF(N408+$F409-$M409&gt;$N$3,$N$3,IF(N408+$F409-$M409&lt;0,0,N408+$F409-$M409))</f>
        <v>4</v>
      </c>
      <c r="O409" s="33">
        <f>IF(N409=0,1,0)</f>
        <v>0</v>
      </c>
      <c r="P409" s="33">
        <f>IF(N409&lt;&gt;0,M409,0)</f>
        <v>0</v>
      </c>
    </row>
    <row r="410" spans="1:16" ht="12.75">
      <c r="A410" s="21">
        <v>38915</v>
      </c>
      <c r="B410" s="7" t="s">
        <v>76</v>
      </c>
      <c r="C410" s="33">
        <f>LEN(B410)</f>
        <v>4</v>
      </c>
      <c r="D410" t="str">
        <f>LEFT(B410,C410-2)</f>
        <v>0 </v>
      </c>
      <c r="E410" t="str">
        <f>SUBSTITUTE(D410,".",",",1)</f>
        <v>0 </v>
      </c>
      <c r="F410" s="33">
        <f>VALUE(E410)*0.001*$K$3</f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0</v>
      </c>
      <c r="L410" s="33">
        <f>SUM(G410:K410)</f>
        <v>0</v>
      </c>
      <c r="M410" s="33">
        <f>L410/1000</f>
        <v>0</v>
      </c>
      <c r="N410" s="33">
        <f>IF(N409+$F410-$M410&gt;$N$3,$N$3,IF(N409+$F410-$M410&lt;0,0,N409+$F410-$M410))</f>
        <v>4</v>
      </c>
      <c r="O410" s="33">
        <f>IF(N410=0,1,0)</f>
        <v>0</v>
      </c>
      <c r="P410" s="33">
        <f>IF(N410&lt;&gt;0,M410,0)</f>
        <v>0</v>
      </c>
    </row>
    <row r="411" spans="1:16" ht="12.75">
      <c r="A411" s="21">
        <v>38916</v>
      </c>
      <c r="B411" s="7" t="s">
        <v>76</v>
      </c>
      <c r="C411" s="33">
        <f>LEN(B411)</f>
        <v>4</v>
      </c>
      <c r="D411" t="str">
        <f>LEFT(B411,C411-2)</f>
        <v>0 </v>
      </c>
      <c r="E411" t="str">
        <f>SUBSTITUTE(D411,".",",",1)</f>
        <v>0 </v>
      </c>
      <c r="F411" s="33">
        <f>VALUE(E411)*0.001*$K$3</f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3">
        <f>SUM(G411:K411)</f>
        <v>0</v>
      </c>
      <c r="M411" s="33">
        <f>L411/1000</f>
        <v>0</v>
      </c>
      <c r="N411" s="33">
        <f>IF(N410+$F411-$M411&gt;$N$3,$N$3,IF(N410+$F411-$M411&lt;0,0,N410+$F411-$M411))</f>
        <v>4</v>
      </c>
      <c r="O411" s="33">
        <f>IF(N411=0,1,0)</f>
        <v>0</v>
      </c>
      <c r="P411" s="33">
        <f>IF(N411&lt;&gt;0,M411,0)</f>
        <v>0</v>
      </c>
    </row>
    <row r="412" spans="1:16" ht="12.75">
      <c r="A412" s="21">
        <v>38917</v>
      </c>
      <c r="B412" s="7" t="s">
        <v>707</v>
      </c>
      <c r="C412" s="33">
        <f>LEN(B412)</f>
        <v>6</v>
      </c>
      <c r="D412" t="str">
        <f>LEFT(B412,C412-2)</f>
        <v>0,4 </v>
      </c>
      <c r="E412" t="str">
        <f>SUBSTITUTE(D412,".",",",1)</f>
        <v>0,4 </v>
      </c>
      <c r="F412" s="33">
        <f>VALUE(E412)*0.001*$K$3</f>
        <v>0.05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3">
        <f>SUM(G412:K412)</f>
        <v>0</v>
      </c>
      <c r="M412" s="33">
        <f>L412/1000</f>
        <v>0</v>
      </c>
      <c r="N412" s="33">
        <f>IF(N411+$F412-$M412&gt;$N$3,$N$3,IF(N411+$F412-$M412&lt;0,0,N411+$F412-$M412))</f>
        <v>4</v>
      </c>
      <c r="O412" s="33">
        <f>IF(N412=0,1,0)</f>
        <v>0</v>
      </c>
      <c r="P412" s="33">
        <f>IF(N412&lt;&gt;0,M412,0)</f>
        <v>0</v>
      </c>
    </row>
    <row r="413" spans="1:16" ht="12.75">
      <c r="A413" s="21">
        <v>38918</v>
      </c>
      <c r="B413" s="7" t="s">
        <v>76</v>
      </c>
      <c r="C413" s="33">
        <f>LEN(B413)</f>
        <v>4</v>
      </c>
      <c r="D413" t="str">
        <f>LEFT(B413,C413-2)</f>
        <v>0 </v>
      </c>
      <c r="E413" t="str">
        <f>SUBSTITUTE(D413,".",",",1)</f>
        <v>0 </v>
      </c>
      <c r="F413" s="33">
        <f>VALUE(E413)*0.001*$K$3</f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3">
        <f>SUM(G413:K413)</f>
        <v>0</v>
      </c>
      <c r="M413" s="33">
        <f>L413/1000</f>
        <v>0</v>
      </c>
      <c r="N413" s="33">
        <f>IF(N412+$F413-$M413&gt;$N$3,$N$3,IF(N412+$F413-$M413&lt;0,0,N412+$F413-$M413))</f>
        <v>4</v>
      </c>
      <c r="O413" s="33">
        <f>IF(N413=0,1,0)</f>
        <v>0</v>
      </c>
      <c r="P413" s="33">
        <f>IF(N413&lt;&gt;0,M413,0)</f>
        <v>0</v>
      </c>
    </row>
    <row r="414" spans="1:16" ht="12.75">
      <c r="A414" s="21">
        <v>38919</v>
      </c>
      <c r="B414" s="7" t="s">
        <v>769</v>
      </c>
      <c r="C414" s="33">
        <f>LEN(B414)</f>
        <v>6</v>
      </c>
      <c r="D414" t="str">
        <f>LEFT(B414,C414-2)</f>
        <v>6,9 </v>
      </c>
      <c r="E414" t="str">
        <f>SUBSTITUTE(D414,".",",",1)</f>
        <v>6,9 </v>
      </c>
      <c r="F414" s="33">
        <f>VALUE(E414)*0.001*$K$3</f>
        <v>0.8625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3">
        <f>SUM(G414:K414)</f>
        <v>0</v>
      </c>
      <c r="M414" s="33">
        <f>L414/1000</f>
        <v>0</v>
      </c>
      <c r="N414" s="33">
        <f>IF(N413+$F414-$M414&gt;$N$3,$N$3,IF(N413+$F414-$M414&lt;0,0,N413+$F414-$M414))</f>
        <v>4</v>
      </c>
      <c r="O414" s="33">
        <f>IF(N414=0,1,0)</f>
        <v>0</v>
      </c>
      <c r="P414" s="33">
        <f>IF(N414&lt;&gt;0,M414,0)</f>
        <v>0</v>
      </c>
    </row>
    <row r="415" spans="1:16" ht="12.75">
      <c r="A415" s="21">
        <v>38920</v>
      </c>
      <c r="B415" s="7" t="s">
        <v>752</v>
      </c>
      <c r="C415" s="33">
        <f>LEN(B415)</f>
        <v>6</v>
      </c>
      <c r="D415" t="str">
        <f>LEFT(B415,C415-2)</f>
        <v>0,6 </v>
      </c>
      <c r="E415" t="str">
        <f>SUBSTITUTE(D415,".",",",1)</f>
        <v>0,6 </v>
      </c>
      <c r="F415" s="33">
        <f>VALUE(E415)*0.001*$K$3</f>
        <v>0.07500000000000001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3">
        <f>SUM(G415:K415)</f>
        <v>0</v>
      </c>
      <c r="M415" s="33">
        <f>L415/1000</f>
        <v>0</v>
      </c>
      <c r="N415" s="33">
        <f>IF(N414+$F415-$M415&gt;$N$3,$N$3,IF(N414+$F415-$M415&lt;0,0,N414+$F415-$M415))</f>
        <v>4</v>
      </c>
      <c r="O415" s="33">
        <f>IF(N415=0,1,0)</f>
        <v>0</v>
      </c>
      <c r="P415" s="33">
        <f>IF(N415&lt;&gt;0,M415,0)</f>
        <v>0</v>
      </c>
    </row>
    <row r="416" spans="1:16" ht="12.75">
      <c r="A416" s="21">
        <v>38921</v>
      </c>
      <c r="B416" s="7" t="s">
        <v>76</v>
      </c>
      <c r="C416" s="33">
        <f>LEN(B416)</f>
        <v>4</v>
      </c>
      <c r="D416" t="str">
        <f>LEFT(B416,C416-2)</f>
        <v>0 </v>
      </c>
      <c r="E416" t="str">
        <f>SUBSTITUTE(D416,".",",",1)</f>
        <v>0 </v>
      </c>
      <c r="F416" s="33">
        <f>VALUE(E416)*0.001*$K$3</f>
        <v>0</v>
      </c>
      <c r="G416" s="31">
        <v>0</v>
      </c>
      <c r="H416" s="31">
        <v>0</v>
      </c>
      <c r="I416" s="31">
        <v>0</v>
      </c>
      <c r="J416" s="31">
        <v>0</v>
      </c>
      <c r="K416" s="31">
        <v>0</v>
      </c>
      <c r="L416" s="33">
        <f>SUM(G416:K416)</f>
        <v>0</v>
      </c>
      <c r="M416" s="33">
        <f>L416/1000</f>
        <v>0</v>
      </c>
      <c r="N416" s="33">
        <f>IF(N415+$F416-$M416&gt;$N$3,$N$3,IF(N415+$F416-$M416&lt;0,0,N415+$F416-$M416))</f>
        <v>4</v>
      </c>
      <c r="O416" s="33">
        <f>IF(N416=0,1,0)</f>
        <v>0</v>
      </c>
      <c r="P416" s="33">
        <f>IF(N416&lt;&gt;0,M416,0)</f>
        <v>0</v>
      </c>
    </row>
    <row r="417" spans="1:16" ht="12.75">
      <c r="A417" s="21">
        <v>38922</v>
      </c>
      <c r="B417" s="7" t="s">
        <v>76</v>
      </c>
      <c r="C417" s="33">
        <f>LEN(B417)</f>
        <v>4</v>
      </c>
      <c r="D417" t="str">
        <f>LEFT(B417,C417-2)</f>
        <v>0 </v>
      </c>
      <c r="E417" t="str">
        <f>SUBSTITUTE(D417,".",",",1)</f>
        <v>0 </v>
      </c>
      <c r="F417" s="33">
        <f>VALUE(E417)*0.001*$K$3</f>
        <v>0</v>
      </c>
      <c r="G417" s="31">
        <v>0</v>
      </c>
      <c r="H417" s="31">
        <v>0</v>
      </c>
      <c r="I417" s="31">
        <v>0</v>
      </c>
      <c r="J417" s="31">
        <v>0</v>
      </c>
      <c r="K417" s="31">
        <v>0</v>
      </c>
      <c r="L417" s="33">
        <f>SUM(G417:K417)</f>
        <v>0</v>
      </c>
      <c r="M417" s="33">
        <f>L417/1000</f>
        <v>0</v>
      </c>
      <c r="N417" s="33">
        <f>IF(N416+$F417-$M417&gt;$N$3,$N$3,IF(N416+$F417-$M417&lt;0,0,N416+$F417-$M417))</f>
        <v>4</v>
      </c>
      <c r="O417" s="33">
        <f>IF(N417=0,1,0)</f>
        <v>0</v>
      </c>
      <c r="P417" s="33">
        <f>IF(N417&lt;&gt;0,M417,0)</f>
        <v>0</v>
      </c>
    </row>
    <row r="418" spans="1:16" ht="12.75">
      <c r="A418" s="21">
        <v>38923</v>
      </c>
      <c r="B418" s="7" t="s">
        <v>756</v>
      </c>
      <c r="C418" s="33">
        <f>LEN(B418)</f>
        <v>6</v>
      </c>
      <c r="D418" t="str">
        <f>LEFT(B418,C418-2)</f>
        <v>0,7 </v>
      </c>
      <c r="E418" t="str">
        <f>SUBSTITUTE(D418,".",",",1)</f>
        <v>0,7 </v>
      </c>
      <c r="F418" s="33">
        <f>VALUE(E418)*0.001*$K$3</f>
        <v>0.08750000000000001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3">
        <f>SUM(G418:K418)</f>
        <v>0</v>
      </c>
      <c r="M418" s="33">
        <f>L418/1000</f>
        <v>0</v>
      </c>
      <c r="N418" s="33">
        <f>IF(N417+$F418-$M418&gt;$N$3,$N$3,IF(N417+$F418-$M418&lt;0,0,N417+$F418-$M418))</f>
        <v>4</v>
      </c>
      <c r="O418" s="33">
        <f>IF(N418=0,1,0)</f>
        <v>0</v>
      </c>
      <c r="P418" s="33">
        <f>IF(N418&lt;&gt;0,M418,0)</f>
        <v>0</v>
      </c>
    </row>
    <row r="419" spans="1:16" ht="12.75">
      <c r="A419" s="21">
        <v>38924</v>
      </c>
      <c r="B419" s="7" t="s">
        <v>76</v>
      </c>
      <c r="C419" s="33">
        <f>LEN(B419)</f>
        <v>4</v>
      </c>
      <c r="D419" t="str">
        <f>LEFT(B419,C419-2)</f>
        <v>0 </v>
      </c>
      <c r="E419" t="str">
        <f>SUBSTITUTE(D419,".",",",1)</f>
        <v>0 </v>
      </c>
      <c r="F419" s="33">
        <f>VALUE(E419)*0.001*$K$3</f>
        <v>0</v>
      </c>
      <c r="G419" s="31">
        <v>0</v>
      </c>
      <c r="H419" s="31">
        <v>0</v>
      </c>
      <c r="I419" s="31">
        <v>0</v>
      </c>
      <c r="J419" s="31">
        <v>0</v>
      </c>
      <c r="K419" s="31">
        <v>0</v>
      </c>
      <c r="L419" s="33">
        <f>SUM(G419:K419)</f>
        <v>0</v>
      </c>
      <c r="M419" s="33">
        <f>L419/1000</f>
        <v>0</v>
      </c>
      <c r="N419" s="33">
        <f>IF(N418+$F419-$M419&gt;$N$3,$N$3,IF(N418+$F419-$M419&lt;0,0,N418+$F419-$M419))</f>
        <v>4</v>
      </c>
      <c r="O419" s="33">
        <f>IF(N419=0,1,0)</f>
        <v>0</v>
      </c>
      <c r="P419" s="33">
        <f>IF(N419&lt;&gt;0,M419,0)</f>
        <v>0</v>
      </c>
    </row>
    <row r="420" spans="1:16" ht="12.75">
      <c r="A420" s="21">
        <v>38925</v>
      </c>
      <c r="B420" s="7" t="s">
        <v>76</v>
      </c>
      <c r="C420" s="33">
        <f>LEN(B420)</f>
        <v>4</v>
      </c>
      <c r="D420" t="str">
        <f>LEFT(B420,C420-2)</f>
        <v>0 </v>
      </c>
      <c r="E420" t="str">
        <f>SUBSTITUTE(D420,".",",",1)</f>
        <v>0 </v>
      </c>
      <c r="F420" s="33">
        <f>VALUE(E420)*0.001*$K$3</f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3">
        <f>SUM(G420:K420)</f>
        <v>0</v>
      </c>
      <c r="M420" s="33">
        <f>L420/1000</f>
        <v>0</v>
      </c>
      <c r="N420" s="33">
        <f>IF(N419+$F420-$M420&gt;$N$3,$N$3,IF(N419+$F420-$M420&lt;0,0,N419+$F420-$M420))</f>
        <v>4</v>
      </c>
      <c r="O420" s="33">
        <f>IF(N420=0,1,0)</f>
        <v>0</v>
      </c>
      <c r="P420" s="33">
        <f>IF(N420&lt;&gt;0,M420,0)</f>
        <v>0</v>
      </c>
    </row>
    <row r="421" spans="1:16" ht="12.75">
      <c r="A421" s="21">
        <v>38926</v>
      </c>
      <c r="B421" s="7" t="s">
        <v>76</v>
      </c>
      <c r="C421" s="33">
        <f>LEN(B421)</f>
        <v>4</v>
      </c>
      <c r="D421" t="str">
        <f>LEFT(B421,C421-2)</f>
        <v>0 </v>
      </c>
      <c r="E421" t="str">
        <f>SUBSTITUTE(D421,".",",",1)</f>
        <v>0 </v>
      </c>
      <c r="F421" s="33">
        <f>VALUE(E421)*0.001*$K$3</f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3">
        <f>SUM(G421:K421)</f>
        <v>0</v>
      </c>
      <c r="M421" s="33">
        <f>L421/1000</f>
        <v>0</v>
      </c>
      <c r="N421" s="33">
        <f>IF(N420+$F421-$M421&gt;$N$3,$N$3,IF(N420+$F421-$M421&lt;0,0,N420+$F421-$M421))</f>
        <v>4</v>
      </c>
      <c r="O421" s="33">
        <f>IF(N421=0,1,0)</f>
        <v>0</v>
      </c>
      <c r="P421" s="33">
        <f>IF(N421&lt;&gt;0,M421,0)</f>
        <v>0</v>
      </c>
    </row>
    <row r="422" spans="1:16" ht="12.75">
      <c r="A422" s="21">
        <v>38927</v>
      </c>
      <c r="B422" s="7" t="s">
        <v>76</v>
      </c>
      <c r="C422" s="33">
        <f>LEN(B422)</f>
        <v>4</v>
      </c>
      <c r="D422" t="str">
        <f>LEFT(B422,C422-2)</f>
        <v>0 </v>
      </c>
      <c r="E422" t="str">
        <f>SUBSTITUTE(D422,".",",",1)</f>
        <v>0 </v>
      </c>
      <c r="F422" s="33">
        <f>VALUE(E422)*0.001*$K$3</f>
        <v>0</v>
      </c>
      <c r="G422" s="31">
        <v>0</v>
      </c>
      <c r="H422" s="31">
        <v>0</v>
      </c>
      <c r="I422" s="31">
        <v>0</v>
      </c>
      <c r="J422" s="31">
        <v>0</v>
      </c>
      <c r="K422" s="31">
        <v>0</v>
      </c>
      <c r="L422" s="33">
        <f>SUM(G422:K422)</f>
        <v>0</v>
      </c>
      <c r="M422" s="33">
        <f>L422/1000</f>
        <v>0</v>
      </c>
      <c r="N422" s="33">
        <f>IF(N421+$F422-$M422&gt;$N$3,$N$3,IF(N421+$F422-$M422&lt;0,0,N421+$F422-$M422))</f>
        <v>4</v>
      </c>
      <c r="O422" s="33">
        <f>IF(N422=0,1,0)</f>
        <v>0</v>
      </c>
      <c r="P422" s="33">
        <f>IF(N422&lt;&gt;0,M422,0)</f>
        <v>0</v>
      </c>
    </row>
    <row r="423" spans="1:16" ht="12.75">
      <c r="A423" s="21">
        <v>38928</v>
      </c>
      <c r="B423" s="7" t="s">
        <v>75</v>
      </c>
      <c r="C423" s="33">
        <f>LEN(B423)</f>
        <v>6</v>
      </c>
      <c r="D423" t="str">
        <f>LEFT(B423,C423-2)</f>
        <v>1.2 </v>
      </c>
      <c r="E423" t="str">
        <f>SUBSTITUTE(D423,".",",",1)</f>
        <v>1,2 </v>
      </c>
      <c r="F423" s="33">
        <f>VALUE(E423)*0.001*$K$3</f>
        <v>0.15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3">
        <f>SUM(G423:K423)</f>
        <v>0</v>
      </c>
      <c r="M423" s="33">
        <f>L423/1000</f>
        <v>0</v>
      </c>
      <c r="N423" s="33">
        <f>IF(N422+$F423-$M423&gt;$N$3,$N$3,IF(N422+$F423-$M423&lt;0,0,N422+$F423-$M423))</f>
        <v>4</v>
      </c>
      <c r="O423" s="33">
        <f>IF(N423=0,1,0)</f>
        <v>0</v>
      </c>
      <c r="P423" s="33">
        <f>IF(N423&lt;&gt;0,M423,0)</f>
        <v>0</v>
      </c>
    </row>
    <row r="424" spans="1:16" ht="12.75">
      <c r="A424" s="21">
        <v>38929</v>
      </c>
      <c r="B424" s="7" t="s">
        <v>770</v>
      </c>
      <c r="C424" s="33">
        <f>LEN(B424)</f>
        <v>6</v>
      </c>
      <c r="D424" t="str">
        <f>LEFT(B424,C424-2)</f>
        <v>6,3 </v>
      </c>
      <c r="E424" t="str">
        <f>SUBSTITUTE(D424,".",",",1)</f>
        <v>6,3 </v>
      </c>
      <c r="F424" s="33">
        <f>VALUE(E424)*0.001*$K$3</f>
        <v>0.7875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3">
        <f>SUM(G424:K424)</f>
        <v>0</v>
      </c>
      <c r="M424" s="33">
        <f>L424/1000</f>
        <v>0</v>
      </c>
      <c r="N424" s="33">
        <f>IF(N423+$F424-$M424&gt;$N$3,$N$3,IF(N423+$F424-$M424&lt;0,0,N423+$F424-$M424))</f>
        <v>4</v>
      </c>
      <c r="O424" s="33">
        <f>IF(N424=0,1,0)</f>
        <v>0</v>
      </c>
      <c r="P424" s="33">
        <f>IF(N424&lt;&gt;0,M424,0)</f>
        <v>0</v>
      </c>
    </row>
    <row r="425" spans="1:16" ht="12.75">
      <c r="A425" s="21">
        <v>38930</v>
      </c>
      <c r="B425" s="7" t="s">
        <v>718</v>
      </c>
      <c r="C425" s="33">
        <f>LEN(B425)</f>
        <v>6</v>
      </c>
      <c r="D425" t="str">
        <f>LEFT(B425,C425-2)</f>
        <v>3,4 </v>
      </c>
      <c r="E425" t="str">
        <f>SUBSTITUTE(D425,".",",",1)</f>
        <v>3,4 </v>
      </c>
      <c r="F425" s="33">
        <f>VALUE(E425)*0.001*$K$3</f>
        <v>0.425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3">
        <f>SUM(G425:K425)</f>
        <v>0</v>
      </c>
      <c r="M425" s="33">
        <f>L425/1000</f>
        <v>0</v>
      </c>
      <c r="N425" s="33">
        <f>IF(N424+$F425-$M425&gt;$N$3,$N$3,IF(N424+$F425-$M425&lt;0,0,N424+$F425-$M425))</f>
        <v>4</v>
      </c>
      <c r="O425" s="33">
        <f>IF(N425=0,1,0)</f>
        <v>0</v>
      </c>
      <c r="P425" s="33">
        <f>IF(N425&lt;&gt;0,M425,0)</f>
        <v>0</v>
      </c>
    </row>
    <row r="426" spans="1:16" ht="12.75">
      <c r="A426" s="21">
        <v>38931</v>
      </c>
      <c r="B426" s="7" t="s">
        <v>771</v>
      </c>
      <c r="C426" s="33">
        <f>LEN(B426)</f>
        <v>6</v>
      </c>
      <c r="D426" t="str">
        <f>LEFT(B426,C426-2)</f>
        <v>1.3 </v>
      </c>
      <c r="E426" t="str">
        <f>SUBSTITUTE(D426,".",",",1)</f>
        <v>1,3 </v>
      </c>
      <c r="F426" s="33">
        <f>VALUE(E426)*0.001*$K$3</f>
        <v>0.16250000000000003</v>
      </c>
      <c r="G426" s="31">
        <v>0</v>
      </c>
      <c r="H426" s="31">
        <v>0</v>
      </c>
      <c r="I426" s="31">
        <v>0</v>
      </c>
      <c r="J426" s="31">
        <v>0</v>
      </c>
      <c r="K426" s="31">
        <v>0</v>
      </c>
      <c r="L426" s="33">
        <f>SUM(G426:K426)</f>
        <v>0</v>
      </c>
      <c r="M426" s="33">
        <f>L426/1000</f>
        <v>0</v>
      </c>
      <c r="N426" s="33">
        <f>IF(N425+$F426-$M426&gt;$N$3,$N$3,IF(N425+$F426-$M426&lt;0,0,N425+$F426-$M426))</f>
        <v>4</v>
      </c>
      <c r="O426" s="33">
        <f>IF(N426=0,1,0)</f>
        <v>0</v>
      </c>
      <c r="P426" s="33">
        <f>IF(N426&lt;&gt;0,M426,0)</f>
        <v>0</v>
      </c>
    </row>
    <row r="427" spans="1:16" ht="12.75">
      <c r="A427" s="21">
        <v>38932</v>
      </c>
      <c r="B427" s="7" t="s">
        <v>719</v>
      </c>
      <c r="C427" s="33">
        <f>LEN(B427)</f>
        <v>6</v>
      </c>
      <c r="D427" t="str">
        <f>LEFT(B427,C427-2)</f>
        <v>5,8 </v>
      </c>
      <c r="E427" t="str">
        <f>SUBSTITUTE(D427,".",",",1)</f>
        <v>5,8 </v>
      </c>
      <c r="F427" s="33">
        <f>VALUE(E427)*0.001*$K$3</f>
        <v>0.725</v>
      </c>
      <c r="G427" s="31">
        <v>0</v>
      </c>
      <c r="H427" s="31">
        <v>0</v>
      </c>
      <c r="I427" s="31">
        <v>0</v>
      </c>
      <c r="J427" s="31">
        <v>0</v>
      </c>
      <c r="K427" s="31">
        <v>0</v>
      </c>
      <c r="L427" s="33">
        <f>SUM(G427:K427)</f>
        <v>0</v>
      </c>
      <c r="M427" s="33">
        <f>L427/1000</f>
        <v>0</v>
      </c>
      <c r="N427" s="33">
        <f>IF(N426+$F427-$M427&gt;$N$3,$N$3,IF(N426+$F427-$M427&lt;0,0,N426+$F427-$M427))</f>
        <v>4</v>
      </c>
      <c r="O427" s="33">
        <f>IF(N427=0,1,0)</f>
        <v>0</v>
      </c>
      <c r="P427" s="33">
        <f>IF(N427&lt;&gt;0,M427,0)</f>
        <v>0</v>
      </c>
    </row>
    <row r="428" spans="1:16" ht="12.75">
      <c r="A428" s="21">
        <v>38933</v>
      </c>
      <c r="B428" s="7" t="s">
        <v>76</v>
      </c>
      <c r="C428" s="33">
        <f>LEN(B428)</f>
        <v>4</v>
      </c>
      <c r="D428" t="str">
        <f>LEFT(B428,C428-2)</f>
        <v>0 </v>
      </c>
      <c r="E428" t="str">
        <f>SUBSTITUTE(D428,".",",",1)</f>
        <v>0 </v>
      </c>
      <c r="F428" s="33">
        <f>VALUE(E428)*0.001*$K$3</f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3">
        <f>SUM(G428:K428)</f>
        <v>0</v>
      </c>
      <c r="M428" s="33">
        <f>L428/1000</f>
        <v>0</v>
      </c>
      <c r="N428" s="33">
        <f>IF(N427+$F428-$M428&gt;$N$3,$N$3,IF(N427+$F428-$M428&lt;0,0,N427+$F428-$M428))</f>
        <v>4</v>
      </c>
      <c r="O428" s="33">
        <f>IF(N428=0,1,0)</f>
        <v>0</v>
      </c>
      <c r="P428" s="33">
        <f>IF(N428&lt;&gt;0,M428,0)</f>
        <v>0</v>
      </c>
    </row>
    <row r="429" spans="1:16" ht="12.75">
      <c r="A429" s="21">
        <v>38934</v>
      </c>
      <c r="B429" s="7" t="s">
        <v>76</v>
      </c>
      <c r="C429" s="33">
        <f>LEN(B429)</f>
        <v>4</v>
      </c>
      <c r="D429" t="str">
        <f>LEFT(B429,C429-2)</f>
        <v>0 </v>
      </c>
      <c r="E429" t="str">
        <f>SUBSTITUTE(D429,".",",",1)</f>
        <v>0 </v>
      </c>
      <c r="F429" s="33">
        <f>VALUE(E429)*0.001*$K$3</f>
        <v>0</v>
      </c>
      <c r="G429" s="31">
        <v>0</v>
      </c>
      <c r="H429" s="31">
        <v>0</v>
      </c>
      <c r="I429" s="31">
        <v>0</v>
      </c>
      <c r="J429" s="31">
        <v>0</v>
      </c>
      <c r="K429" s="31">
        <v>0</v>
      </c>
      <c r="L429" s="33">
        <f>SUM(G429:K429)</f>
        <v>0</v>
      </c>
      <c r="M429" s="33">
        <f>L429/1000</f>
        <v>0</v>
      </c>
      <c r="N429" s="33">
        <f>IF(N428+$F429-$M429&gt;$N$3,$N$3,IF(N428+$F429-$M429&lt;0,0,N428+$F429-$M429))</f>
        <v>4</v>
      </c>
      <c r="O429" s="33">
        <f>IF(N429=0,1,0)</f>
        <v>0</v>
      </c>
      <c r="P429" s="33">
        <f>IF(N429&lt;&gt;0,M429,0)</f>
        <v>0</v>
      </c>
    </row>
    <row r="430" spans="1:16" ht="12.75">
      <c r="A430" s="21">
        <v>38935</v>
      </c>
      <c r="B430" s="7" t="s">
        <v>76</v>
      </c>
      <c r="C430" s="33">
        <f>LEN(B430)</f>
        <v>4</v>
      </c>
      <c r="D430" t="str">
        <f>LEFT(B430,C430-2)</f>
        <v>0 </v>
      </c>
      <c r="E430" t="str">
        <f>SUBSTITUTE(D430,".",",",1)</f>
        <v>0 </v>
      </c>
      <c r="F430" s="33">
        <f>VALUE(E430)*0.001*$K$3</f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3">
        <f>SUM(G430:K430)</f>
        <v>0</v>
      </c>
      <c r="M430" s="33">
        <f>L430/1000</f>
        <v>0</v>
      </c>
      <c r="N430" s="33">
        <f>IF(N429+$F430-$M430&gt;$N$3,$N$3,IF(N429+$F430-$M430&lt;0,0,N429+$F430-$M430))</f>
        <v>4</v>
      </c>
      <c r="O430" s="33">
        <f>IF(N430=0,1,0)</f>
        <v>0</v>
      </c>
      <c r="P430" s="33">
        <f>IF(N430&lt;&gt;0,M430,0)</f>
        <v>0</v>
      </c>
    </row>
    <row r="431" spans="1:16" ht="12.75">
      <c r="A431" s="21">
        <v>38936</v>
      </c>
      <c r="B431" s="5" t="s">
        <v>76</v>
      </c>
      <c r="C431" s="33">
        <f>LEN(B431)</f>
        <v>4</v>
      </c>
      <c r="D431" t="str">
        <f>LEFT(B431,C431-2)</f>
        <v>0 </v>
      </c>
      <c r="E431" t="str">
        <f>SUBSTITUTE(D431,".",",",1)</f>
        <v>0 </v>
      </c>
      <c r="F431" s="33">
        <f>VALUE(E431)*0.001*$K$3</f>
        <v>0</v>
      </c>
      <c r="G431" s="31">
        <v>0</v>
      </c>
      <c r="H431" s="31">
        <v>0</v>
      </c>
      <c r="I431" s="31">
        <v>0</v>
      </c>
      <c r="J431" s="31">
        <v>0</v>
      </c>
      <c r="K431" s="31">
        <v>0</v>
      </c>
      <c r="L431" s="33">
        <f>SUM(G431:K431)</f>
        <v>0</v>
      </c>
      <c r="M431" s="33">
        <f>L431/1000</f>
        <v>0</v>
      </c>
      <c r="N431" s="33">
        <f>IF(N430+$F431-$M431&gt;$N$3,$N$3,IF(N430+$F431-$M431&lt;0,0,N430+$F431-$M431))</f>
        <v>4</v>
      </c>
      <c r="O431" s="33">
        <f>IF(N431=0,1,0)</f>
        <v>0</v>
      </c>
      <c r="P431" s="33">
        <f>IF(N431&lt;&gt;0,M431,0)</f>
        <v>0</v>
      </c>
    </row>
    <row r="432" spans="1:16" ht="12.75">
      <c r="A432" s="21">
        <v>38937</v>
      </c>
      <c r="B432" s="7" t="s">
        <v>76</v>
      </c>
      <c r="C432" s="33">
        <f>LEN(B432)</f>
        <v>4</v>
      </c>
      <c r="D432" t="str">
        <f>LEFT(B432,C432-2)</f>
        <v>0 </v>
      </c>
      <c r="E432" t="str">
        <f>SUBSTITUTE(D432,".",",",1)</f>
        <v>0 </v>
      </c>
      <c r="F432" s="33">
        <f>VALUE(E432)*0.001*$K$3</f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3">
        <f>SUM(G432:K432)</f>
        <v>0</v>
      </c>
      <c r="M432" s="33">
        <f>L432/1000</f>
        <v>0</v>
      </c>
      <c r="N432" s="33">
        <f>IF(N431+$F432-$M432&gt;$N$3,$N$3,IF(N431+$F432-$M432&lt;0,0,N431+$F432-$M432))</f>
        <v>4</v>
      </c>
      <c r="O432" s="33">
        <f>IF(N432=0,1,0)</f>
        <v>0</v>
      </c>
      <c r="P432" s="33">
        <f>IF(N432&lt;&gt;0,M432,0)</f>
        <v>0</v>
      </c>
    </row>
    <row r="433" spans="1:16" ht="12.75">
      <c r="A433" s="21">
        <v>38938</v>
      </c>
      <c r="B433" s="7" t="s">
        <v>76</v>
      </c>
      <c r="C433" s="33">
        <f>LEN(B433)</f>
        <v>4</v>
      </c>
      <c r="D433" t="str">
        <f>LEFT(B433,C433-2)</f>
        <v>0 </v>
      </c>
      <c r="E433" t="str">
        <f>SUBSTITUTE(D433,".",",",1)</f>
        <v>0 </v>
      </c>
      <c r="F433" s="33">
        <f>VALUE(E433)*0.001*$K$3</f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3">
        <f>SUM(G433:K433)</f>
        <v>0</v>
      </c>
      <c r="M433" s="33">
        <f>L433/1000</f>
        <v>0</v>
      </c>
      <c r="N433" s="33">
        <f>IF(N432+$F433-$M433&gt;$N$3,$N$3,IF(N432+$F433-$M433&lt;0,0,N432+$F433-$M433))</f>
        <v>4</v>
      </c>
      <c r="O433" s="33">
        <f>IF(N433=0,1,0)</f>
        <v>0</v>
      </c>
      <c r="P433" s="33">
        <f>IF(N433&lt;&gt;0,M433,0)</f>
        <v>0</v>
      </c>
    </row>
    <row r="434" spans="1:16" ht="12.75">
      <c r="A434" s="21">
        <v>38939</v>
      </c>
      <c r="B434" s="7" t="s">
        <v>76</v>
      </c>
      <c r="C434" s="33">
        <f>LEN(B434)</f>
        <v>4</v>
      </c>
      <c r="D434" t="str">
        <f>LEFT(B434,C434-2)</f>
        <v>0 </v>
      </c>
      <c r="E434" t="str">
        <f>SUBSTITUTE(D434,".",",",1)</f>
        <v>0 </v>
      </c>
      <c r="F434" s="33">
        <f>VALUE(E434)*0.001*$K$3</f>
        <v>0</v>
      </c>
      <c r="G434" s="31">
        <v>0</v>
      </c>
      <c r="H434" s="31">
        <v>0</v>
      </c>
      <c r="I434" s="31">
        <v>0</v>
      </c>
      <c r="J434" s="31">
        <v>0</v>
      </c>
      <c r="K434" s="31">
        <v>0</v>
      </c>
      <c r="L434" s="33">
        <f>SUM(G434:K434)</f>
        <v>0</v>
      </c>
      <c r="M434" s="33">
        <f>L434/1000</f>
        <v>0</v>
      </c>
      <c r="N434" s="33">
        <f>IF(N433+$F434-$M434&gt;$N$3,$N$3,IF(N433+$F434-$M434&lt;0,0,N433+$F434-$M434))</f>
        <v>4</v>
      </c>
      <c r="O434" s="33">
        <f>IF(N434=0,1,0)</f>
        <v>0</v>
      </c>
      <c r="P434" s="33">
        <f>IF(N434&lt;&gt;0,M434,0)</f>
        <v>0</v>
      </c>
    </row>
    <row r="435" spans="1:16" ht="12.75">
      <c r="A435" s="21">
        <v>38940</v>
      </c>
      <c r="B435" s="7" t="s">
        <v>76</v>
      </c>
      <c r="C435" s="33">
        <f>LEN(B435)</f>
        <v>4</v>
      </c>
      <c r="D435" t="str">
        <f>LEFT(B435,C435-2)</f>
        <v>0 </v>
      </c>
      <c r="E435" t="str">
        <f>SUBSTITUTE(D435,".",",",1)</f>
        <v>0 </v>
      </c>
      <c r="F435" s="33">
        <f>VALUE(E435)*0.001*$K$3</f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3">
        <f>SUM(G435:K435)</f>
        <v>0</v>
      </c>
      <c r="M435" s="33">
        <f>L435/1000</f>
        <v>0</v>
      </c>
      <c r="N435" s="33">
        <f>IF(N434+$F435-$M435&gt;$N$3,$N$3,IF(N434+$F435-$M435&lt;0,0,N434+$F435-$M435))</f>
        <v>4</v>
      </c>
      <c r="O435" s="33">
        <f>IF(N435=0,1,0)</f>
        <v>0</v>
      </c>
      <c r="P435" s="33">
        <f>IF(N435&lt;&gt;0,M435,0)</f>
        <v>0</v>
      </c>
    </row>
    <row r="436" spans="1:16" ht="12.75">
      <c r="A436" s="21">
        <v>38941</v>
      </c>
      <c r="B436" s="7" t="s">
        <v>76</v>
      </c>
      <c r="C436" s="33">
        <f>LEN(B436)</f>
        <v>4</v>
      </c>
      <c r="D436" t="str">
        <f>LEFT(B436,C436-2)</f>
        <v>0 </v>
      </c>
      <c r="E436" t="str">
        <f>SUBSTITUTE(D436,".",",",1)</f>
        <v>0 </v>
      </c>
      <c r="F436" s="33">
        <f>VALUE(E436)*0.001*$K$3</f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0</v>
      </c>
      <c r="L436" s="33">
        <f>SUM(G436:K436)</f>
        <v>0</v>
      </c>
      <c r="M436" s="33">
        <f>L436/1000</f>
        <v>0</v>
      </c>
      <c r="N436" s="33">
        <f>IF(N435+$F436-$M436&gt;$N$3,$N$3,IF(N435+$F436-$M436&lt;0,0,N435+$F436-$M436))</f>
        <v>4</v>
      </c>
      <c r="O436" s="33">
        <f>IF(N436=0,1,0)</f>
        <v>0</v>
      </c>
      <c r="P436" s="33">
        <f>IF(N436&lt;&gt;0,M436,0)</f>
        <v>0</v>
      </c>
    </row>
    <row r="437" spans="1:16" ht="12.75">
      <c r="A437" s="21">
        <v>38942</v>
      </c>
      <c r="B437" s="7" t="s">
        <v>76</v>
      </c>
      <c r="C437" s="33">
        <f>LEN(B437)</f>
        <v>4</v>
      </c>
      <c r="D437" t="str">
        <f>LEFT(B437,C437-2)</f>
        <v>0 </v>
      </c>
      <c r="E437" t="str">
        <f>SUBSTITUTE(D437,".",",",1)</f>
        <v>0 </v>
      </c>
      <c r="F437" s="33">
        <f>VALUE(E437)*0.001*$K$3</f>
        <v>0</v>
      </c>
      <c r="G437" s="31">
        <v>0</v>
      </c>
      <c r="H437" s="31">
        <v>0</v>
      </c>
      <c r="I437" s="31">
        <v>0</v>
      </c>
      <c r="J437" s="31">
        <v>0</v>
      </c>
      <c r="K437" s="31">
        <v>0</v>
      </c>
      <c r="L437" s="33">
        <f>SUM(G437:K437)</f>
        <v>0</v>
      </c>
      <c r="M437" s="33">
        <f>L437/1000</f>
        <v>0</v>
      </c>
      <c r="N437" s="33">
        <f>IF(N436+$F437-$M437&gt;$N$3,$N$3,IF(N436+$F437-$M437&lt;0,0,N436+$F437-$M437))</f>
        <v>4</v>
      </c>
      <c r="O437" s="33">
        <f>IF(N437=0,1,0)</f>
        <v>0</v>
      </c>
      <c r="P437" s="33">
        <f>IF(N437&lt;&gt;0,M437,0)</f>
        <v>0</v>
      </c>
    </row>
    <row r="438" spans="1:16" ht="12.75">
      <c r="A438" s="21">
        <v>38943</v>
      </c>
      <c r="B438" s="7" t="s">
        <v>202</v>
      </c>
      <c r="C438" s="33">
        <f>LEN(B438)</f>
        <v>6</v>
      </c>
      <c r="D438" t="str">
        <f>LEFT(B438,C438-2)</f>
        <v>5.6 </v>
      </c>
      <c r="E438" t="str">
        <f>SUBSTITUTE(D438,".",",",1)</f>
        <v>5,6 </v>
      </c>
      <c r="F438" s="33">
        <f>VALUE(E438)*0.001*$K$3</f>
        <v>0.7</v>
      </c>
      <c r="G438" s="31">
        <v>0</v>
      </c>
      <c r="H438" s="31">
        <v>0</v>
      </c>
      <c r="I438" s="31">
        <v>0</v>
      </c>
      <c r="J438" s="31">
        <v>0</v>
      </c>
      <c r="K438" s="31">
        <v>0</v>
      </c>
      <c r="L438" s="33">
        <f>SUM(G438:K438)</f>
        <v>0</v>
      </c>
      <c r="M438" s="33">
        <f>L438/1000</f>
        <v>0</v>
      </c>
      <c r="N438" s="33">
        <f>IF(N437+$F438-$M438&gt;$N$3,$N$3,IF(N437+$F438-$M438&lt;0,0,N437+$F438-$M438))</f>
        <v>4</v>
      </c>
      <c r="O438" s="33">
        <f>IF(N438=0,1,0)</f>
        <v>0</v>
      </c>
      <c r="P438" s="33">
        <f>IF(N438&lt;&gt;0,M438,0)</f>
        <v>0</v>
      </c>
    </row>
    <row r="439" spans="1:16" ht="12.75">
      <c r="A439" s="21">
        <v>38944</v>
      </c>
      <c r="B439" s="7" t="s">
        <v>76</v>
      </c>
      <c r="C439" s="33">
        <f>LEN(B439)</f>
        <v>4</v>
      </c>
      <c r="D439" t="str">
        <f>LEFT(B439,C439-2)</f>
        <v>0 </v>
      </c>
      <c r="E439" t="str">
        <f>SUBSTITUTE(D439,".",",",1)</f>
        <v>0 </v>
      </c>
      <c r="F439" s="33">
        <f>VALUE(E439)*0.001*$K$3</f>
        <v>0</v>
      </c>
      <c r="G439" s="31">
        <v>0</v>
      </c>
      <c r="H439" s="31">
        <v>0</v>
      </c>
      <c r="I439" s="31">
        <v>0</v>
      </c>
      <c r="J439" s="31">
        <v>0</v>
      </c>
      <c r="K439" s="31">
        <v>0</v>
      </c>
      <c r="L439" s="33">
        <f>SUM(G439:K439)</f>
        <v>0</v>
      </c>
      <c r="M439" s="33">
        <f>L439/1000</f>
        <v>0</v>
      </c>
      <c r="N439" s="33">
        <f>IF(N438+$F439-$M439&gt;$N$3,$N$3,IF(N438+$F439-$M439&lt;0,0,N438+$F439-$M439))</f>
        <v>4</v>
      </c>
      <c r="O439" s="33">
        <f>IF(N439=0,1,0)</f>
        <v>0</v>
      </c>
      <c r="P439" s="33">
        <f>IF(N439&lt;&gt;0,M439,0)</f>
        <v>0</v>
      </c>
    </row>
    <row r="440" spans="1:16" ht="12.75">
      <c r="A440" s="21">
        <v>38945</v>
      </c>
      <c r="B440" s="7" t="s">
        <v>112</v>
      </c>
      <c r="C440" s="33">
        <f>LEN(B440)</f>
        <v>4</v>
      </c>
      <c r="D440" t="str">
        <f>LEFT(B440,C440-2)</f>
        <v>1 </v>
      </c>
      <c r="E440" t="str">
        <f>SUBSTITUTE(D440,".",",",1)</f>
        <v>1 </v>
      </c>
      <c r="F440" s="33">
        <f>VALUE(E440)*0.001*$K$3</f>
        <v>0.125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3">
        <f>SUM(G440:K440)</f>
        <v>0</v>
      </c>
      <c r="M440" s="33">
        <f>L440/1000</f>
        <v>0</v>
      </c>
      <c r="N440" s="33">
        <f>IF(N439+$F440-$M440&gt;$N$3,$N$3,IF(N439+$F440-$M440&lt;0,0,N439+$F440-$M440))</f>
        <v>4</v>
      </c>
      <c r="O440" s="33">
        <f>IF(N440=0,1,0)</f>
        <v>0</v>
      </c>
      <c r="P440" s="33">
        <f>IF(N440&lt;&gt;0,M440,0)</f>
        <v>0</v>
      </c>
    </row>
    <row r="441" spans="1:16" ht="12.75">
      <c r="A441" s="21">
        <v>38946</v>
      </c>
      <c r="B441" s="7" t="s">
        <v>772</v>
      </c>
      <c r="C441" s="33">
        <f>LEN(B441)</f>
        <v>7</v>
      </c>
      <c r="D441" t="str">
        <f>LEFT(B441,C441-2)</f>
        <v>11.9 </v>
      </c>
      <c r="E441" t="str">
        <f>SUBSTITUTE(D441,".",",",1)</f>
        <v>11,9 </v>
      </c>
      <c r="F441" s="33">
        <f>VALUE(E441)*0.001*$K$3</f>
        <v>1.4875</v>
      </c>
      <c r="G441" s="31">
        <v>0</v>
      </c>
      <c r="H441" s="31">
        <v>0</v>
      </c>
      <c r="I441" s="31">
        <v>0</v>
      </c>
      <c r="J441" s="31">
        <v>0</v>
      </c>
      <c r="K441" s="31">
        <v>0</v>
      </c>
      <c r="L441" s="33">
        <f>SUM(G441:K441)</f>
        <v>0</v>
      </c>
      <c r="M441" s="33">
        <f>L441/1000</f>
        <v>0</v>
      </c>
      <c r="N441" s="33">
        <f>IF(N440+$F441-$M441&gt;$N$3,$N$3,IF(N440+$F441-$M441&lt;0,0,N440+$F441-$M441))</f>
        <v>4</v>
      </c>
      <c r="O441" s="33">
        <f>IF(N441=0,1,0)</f>
        <v>0</v>
      </c>
      <c r="P441" s="33">
        <f>IF(N441&lt;&gt;0,M441,0)</f>
        <v>0</v>
      </c>
    </row>
    <row r="442" spans="1:16" ht="12.75">
      <c r="A442" s="21">
        <v>38947</v>
      </c>
      <c r="B442" s="7" t="s">
        <v>95</v>
      </c>
      <c r="C442" s="33">
        <f>LEN(B442)</f>
        <v>6</v>
      </c>
      <c r="D442" t="str">
        <f>LEFT(B442,C442-2)</f>
        <v>0.2 </v>
      </c>
      <c r="E442" t="str">
        <f>SUBSTITUTE(D442,".",",",1)</f>
        <v>0,2 </v>
      </c>
      <c r="F442" s="33">
        <f>VALUE(E442)*0.001*$K$3</f>
        <v>0.025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3">
        <f>SUM(G442:K442)</f>
        <v>0</v>
      </c>
      <c r="M442" s="33">
        <f>L442/1000</f>
        <v>0</v>
      </c>
      <c r="N442" s="33">
        <f>IF(N441+$F442-$M442&gt;$N$3,$N$3,IF(N441+$F442-$M442&lt;0,0,N441+$F442-$M442))</f>
        <v>4</v>
      </c>
      <c r="O442" s="33">
        <f>IF(N442=0,1,0)</f>
        <v>0</v>
      </c>
      <c r="P442" s="33">
        <f>IF(N442&lt;&gt;0,M442,0)</f>
        <v>0</v>
      </c>
    </row>
    <row r="443" spans="1:16" ht="12.75">
      <c r="A443" s="21">
        <v>38948</v>
      </c>
      <c r="B443" s="7" t="s">
        <v>112</v>
      </c>
      <c r="C443" s="33">
        <f>LEN(B443)</f>
        <v>4</v>
      </c>
      <c r="D443" t="str">
        <f>LEFT(B443,C443-2)</f>
        <v>1 </v>
      </c>
      <c r="E443" t="str">
        <f>SUBSTITUTE(D443,".",",",1)</f>
        <v>1 </v>
      </c>
      <c r="F443" s="33">
        <f>VALUE(E443)*0.001*$K$3</f>
        <v>0.125</v>
      </c>
      <c r="G443" s="31">
        <v>0</v>
      </c>
      <c r="H443" s="31">
        <v>0</v>
      </c>
      <c r="I443" s="31">
        <v>0</v>
      </c>
      <c r="J443" s="31">
        <v>0</v>
      </c>
      <c r="K443" s="31">
        <v>0</v>
      </c>
      <c r="L443" s="33">
        <f>SUM(G443:K443)</f>
        <v>0</v>
      </c>
      <c r="M443" s="33">
        <f>L443/1000</f>
        <v>0</v>
      </c>
      <c r="N443" s="33">
        <f>IF(N442+$F443-$M443&gt;$N$3,$N$3,IF(N442+$F443-$M443&lt;0,0,N442+$F443-$M443))</f>
        <v>4</v>
      </c>
      <c r="O443" s="33">
        <f>IF(N443=0,1,0)</f>
        <v>0</v>
      </c>
      <c r="P443" s="33">
        <f>IF(N443&lt;&gt;0,M443,0)</f>
        <v>0</v>
      </c>
    </row>
    <row r="444" spans="1:16" ht="12.75">
      <c r="A444" s="21">
        <v>38949</v>
      </c>
      <c r="B444" s="7" t="s">
        <v>716</v>
      </c>
      <c r="C444" s="33">
        <f>LEN(B444)</f>
        <v>6</v>
      </c>
      <c r="D444" t="str">
        <f>LEFT(B444,C444-2)</f>
        <v>0,2 </v>
      </c>
      <c r="E444" t="str">
        <f>SUBSTITUTE(D444,".",",",1)</f>
        <v>0,2 </v>
      </c>
      <c r="F444" s="33">
        <f>VALUE(E444)*0.001*$K$3</f>
        <v>0.025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3">
        <f>SUM(G444:K444)</f>
        <v>0</v>
      </c>
      <c r="M444" s="33">
        <f>L444/1000</f>
        <v>0</v>
      </c>
      <c r="N444" s="33">
        <f>IF(N443+$F444-$M444&gt;$N$3,$N$3,IF(N443+$F444-$M444&lt;0,0,N443+$F444-$M444))</f>
        <v>4</v>
      </c>
      <c r="O444" s="33">
        <f>IF(N444=0,1,0)</f>
        <v>0</v>
      </c>
      <c r="P444" s="33">
        <f>IF(N444&lt;&gt;0,M444,0)</f>
        <v>0</v>
      </c>
    </row>
    <row r="445" spans="1:16" ht="12.75">
      <c r="A445" s="21">
        <v>38950</v>
      </c>
      <c r="B445" s="7" t="s">
        <v>760</v>
      </c>
      <c r="C445" s="33">
        <f>LEN(B445)</f>
        <v>6</v>
      </c>
      <c r="D445" t="str">
        <f>LEFT(B445,C445-2)</f>
        <v>0.7 </v>
      </c>
      <c r="E445" t="str">
        <f>SUBSTITUTE(D445,".",",",1)</f>
        <v>0,7 </v>
      </c>
      <c r="F445" s="33">
        <f>VALUE(E445)*0.001*$K$3</f>
        <v>0.08750000000000001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3">
        <f>SUM(G445:K445)</f>
        <v>0</v>
      </c>
      <c r="M445" s="33">
        <f>L445/1000</f>
        <v>0</v>
      </c>
      <c r="N445" s="33">
        <f>IF(N444+$F445-$M445&gt;$N$3,$N$3,IF(N444+$F445-$M445&lt;0,0,N444+$F445-$M445))</f>
        <v>4</v>
      </c>
      <c r="O445" s="33">
        <f>IF(N445=0,1,0)</f>
        <v>0</v>
      </c>
      <c r="P445" s="33">
        <f>IF(N445&lt;&gt;0,M445,0)</f>
        <v>0</v>
      </c>
    </row>
    <row r="446" spans="1:16" ht="12.75">
      <c r="A446" s="21">
        <v>38951</v>
      </c>
      <c r="B446" s="7" t="s">
        <v>76</v>
      </c>
      <c r="C446" s="33">
        <f>LEN(B446)</f>
        <v>4</v>
      </c>
      <c r="D446" t="str">
        <f>LEFT(B446,C446-2)</f>
        <v>0 </v>
      </c>
      <c r="E446" t="str">
        <f>SUBSTITUTE(D446,".",",",1)</f>
        <v>0 </v>
      </c>
      <c r="F446" s="33">
        <f>VALUE(E446)*0.001*$K$3</f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3">
        <f>SUM(G446:K446)</f>
        <v>0</v>
      </c>
      <c r="M446" s="33">
        <f>L446/1000</f>
        <v>0</v>
      </c>
      <c r="N446" s="33">
        <f>IF(N445+$F446-$M446&gt;$N$3,$N$3,IF(N445+$F446-$M446&lt;0,0,N445+$F446-$M446))</f>
        <v>4</v>
      </c>
      <c r="O446" s="33">
        <f>IF(N446=0,1,0)</f>
        <v>0</v>
      </c>
      <c r="P446" s="33">
        <f>IF(N446&lt;&gt;0,M446,0)</f>
        <v>0</v>
      </c>
    </row>
    <row r="447" spans="1:16" ht="12.75">
      <c r="A447" s="21">
        <v>38952</v>
      </c>
      <c r="B447" s="7" t="s">
        <v>773</v>
      </c>
      <c r="C447" s="33">
        <f>LEN(B447)</f>
        <v>7</v>
      </c>
      <c r="D447" t="str">
        <f>LEFT(B447,C447-2)</f>
        <v>11,3 </v>
      </c>
      <c r="E447" t="str">
        <f>SUBSTITUTE(D447,".",",",1)</f>
        <v>11,3 </v>
      </c>
      <c r="F447" s="33">
        <f>VALUE(E447)*0.001*$K$3</f>
        <v>1.4125</v>
      </c>
      <c r="G447" s="31">
        <v>0</v>
      </c>
      <c r="H447" s="31">
        <v>0</v>
      </c>
      <c r="I447" s="31">
        <v>0</v>
      </c>
      <c r="J447" s="31">
        <v>0</v>
      </c>
      <c r="K447" s="31">
        <v>0</v>
      </c>
      <c r="L447" s="33">
        <f>SUM(G447:K447)</f>
        <v>0</v>
      </c>
      <c r="M447" s="33">
        <f>L447/1000</f>
        <v>0</v>
      </c>
      <c r="N447" s="33">
        <f>IF(N446+$F447-$M447&gt;$N$3,$N$3,IF(N446+$F447-$M447&lt;0,0,N446+$F447-$M447))</f>
        <v>4</v>
      </c>
      <c r="O447" s="33">
        <f>IF(N447=0,1,0)</f>
        <v>0</v>
      </c>
      <c r="P447" s="33">
        <f>IF(N447&lt;&gt;0,M447,0)</f>
        <v>0</v>
      </c>
    </row>
    <row r="448" spans="1:16" ht="12.75">
      <c r="A448" s="21">
        <v>38953</v>
      </c>
      <c r="B448" s="7" t="s">
        <v>200</v>
      </c>
      <c r="C448" s="33">
        <f>LEN(B448)</f>
        <v>6</v>
      </c>
      <c r="D448" t="str">
        <f>LEFT(B448,C448-2)</f>
        <v>0.8 </v>
      </c>
      <c r="E448" t="str">
        <f>SUBSTITUTE(D448,".",",",1)</f>
        <v>0,8 </v>
      </c>
      <c r="F448" s="33">
        <f>VALUE(E448)*0.001*$K$3</f>
        <v>0.1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3">
        <f>SUM(G448:K448)</f>
        <v>0</v>
      </c>
      <c r="M448" s="33">
        <f>L448/1000</f>
        <v>0</v>
      </c>
      <c r="N448" s="33">
        <f>IF(N447+$F448-$M448&gt;$N$3,$N$3,IF(N447+$F448-$M448&lt;0,0,N447+$F448-$M448))</f>
        <v>4</v>
      </c>
      <c r="O448" s="33">
        <f>IF(N448=0,1,0)</f>
        <v>0</v>
      </c>
      <c r="P448" s="33">
        <f>IF(N448&lt;&gt;0,M448,0)</f>
        <v>0</v>
      </c>
    </row>
    <row r="449" spans="1:16" ht="12.75">
      <c r="A449" s="21">
        <v>38954</v>
      </c>
      <c r="B449" s="7" t="s">
        <v>112</v>
      </c>
      <c r="C449" s="33">
        <f>LEN(B449)</f>
        <v>4</v>
      </c>
      <c r="D449" t="str">
        <f>LEFT(B449,C449-2)</f>
        <v>1 </v>
      </c>
      <c r="E449" t="str">
        <f>SUBSTITUTE(D449,".",",",1)</f>
        <v>1 </v>
      </c>
      <c r="F449" s="33">
        <f>VALUE(E449)*0.001*$K$3</f>
        <v>0.125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3">
        <f>SUM(G449:K449)</f>
        <v>0</v>
      </c>
      <c r="M449" s="33">
        <f>L449/1000</f>
        <v>0</v>
      </c>
      <c r="N449" s="33">
        <f>IF(N448+$F449-$M449&gt;$N$3,$N$3,IF(N448+$F449-$M449&lt;0,0,N448+$F449-$M449))</f>
        <v>4</v>
      </c>
      <c r="O449" s="33">
        <f>IF(N449=0,1,0)</f>
        <v>0</v>
      </c>
      <c r="P449" s="33">
        <f>IF(N449&lt;&gt;0,M449,0)</f>
        <v>0</v>
      </c>
    </row>
    <row r="450" spans="1:16" ht="12.75">
      <c r="A450" s="21">
        <v>38955</v>
      </c>
      <c r="B450" s="7" t="s">
        <v>707</v>
      </c>
      <c r="C450" s="33">
        <f>LEN(B450)</f>
        <v>6</v>
      </c>
      <c r="D450" t="str">
        <f>LEFT(B450,C450-2)</f>
        <v>0,4 </v>
      </c>
      <c r="E450" t="str">
        <f>SUBSTITUTE(D450,".",",",1)</f>
        <v>0,4 </v>
      </c>
      <c r="F450" s="33">
        <f>VALUE(E450)*0.001*$K$3</f>
        <v>0.05</v>
      </c>
      <c r="G450" s="31">
        <v>0</v>
      </c>
      <c r="H450" s="31">
        <v>0</v>
      </c>
      <c r="I450" s="31">
        <v>0</v>
      </c>
      <c r="J450" s="31">
        <v>0</v>
      </c>
      <c r="K450" s="31">
        <v>0</v>
      </c>
      <c r="L450" s="33">
        <f>SUM(G450:K450)</f>
        <v>0</v>
      </c>
      <c r="M450" s="33">
        <f>L450/1000</f>
        <v>0</v>
      </c>
      <c r="N450" s="33">
        <f>IF(N449+$F450-$M450&gt;$N$3,$N$3,IF(N449+$F450-$M450&lt;0,0,N449+$F450-$M450))</f>
        <v>4</v>
      </c>
      <c r="O450" s="33">
        <f>IF(N450=0,1,0)</f>
        <v>0</v>
      </c>
      <c r="P450" s="33">
        <f>IF(N450&lt;&gt;0,M450,0)</f>
        <v>0</v>
      </c>
    </row>
    <row r="451" spans="1:16" ht="12.75">
      <c r="A451" s="21">
        <v>38956</v>
      </c>
      <c r="B451" s="7" t="s">
        <v>76</v>
      </c>
      <c r="C451" s="33">
        <f>LEN(B451)</f>
        <v>4</v>
      </c>
      <c r="D451" t="str">
        <f>LEFT(B451,C451-2)</f>
        <v>0 </v>
      </c>
      <c r="E451" t="str">
        <f>SUBSTITUTE(D451,".",",",1)</f>
        <v>0 </v>
      </c>
      <c r="F451" s="33">
        <f>VALUE(E451)*0.001*$K$3</f>
        <v>0</v>
      </c>
      <c r="G451" s="31">
        <v>0</v>
      </c>
      <c r="H451" s="31">
        <v>0</v>
      </c>
      <c r="I451" s="31">
        <v>0</v>
      </c>
      <c r="J451" s="31">
        <v>0</v>
      </c>
      <c r="K451" s="31">
        <v>0</v>
      </c>
      <c r="L451" s="33">
        <f>SUM(G451:K451)</f>
        <v>0</v>
      </c>
      <c r="M451" s="33">
        <f>L451/1000</f>
        <v>0</v>
      </c>
      <c r="N451" s="33">
        <f>IF(N450+$F451-$M451&gt;$N$3,$N$3,IF(N450+$F451-$M451&lt;0,0,N450+$F451-$M451))</f>
        <v>4</v>
      </c>
      <c r="O451" s="33">
        <f>IF(N451=0,1,0)</f>
        <v>0</v>
      </c>
      <c r="P451" s="33">
        <f>IF(N451&lt;&gt;0,M451,0)</f>
        <v>0</v>
      </c>
    </row>
    <row r="452" spans="1:16" ht="12.75">
      <c r="A452" s="21">
        <v>38957</v>
      </c>
      <c r="B452" s="7" t="s">
        <v>774</v>
      </c>
      <c r="C452" s="33">
        <f>LEN(B452)</f>
        <v>6</v>
      </c>
      <c r="D452" t="str">
        <f>LEFT(B452,C452-2)</f>
        <v>4,5 </v>
      </c>
      <c r="E452" t="str">
        <f>SUBSTITUTE(D452,".",",",1)</f>
        <v>4,5 </v>
      </c>
      <c r="F452" s="33">
        <f>VALUE(E452)*0.001*$K$3</f>
        <v>0.5625000000000001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3">
        <f>SUM(G452:K452)</f>
        <v>0</v>
      </c>
      <c r="M452" s="33">
        <f>L452/1000</f>
        <v>0</v>
      </c>
      <c r="N452" s="33">
        <f>IF(N451+$F452-$M452&gt;$N$3,$N$3,IF(N451+$F452-$M452&lt;0,0,N451+$F452-$M452))</f>
        <v>4</v>
      </c>
      <c r="O452" s="33">
        <f>IF(N452=0,1,0)</f>
        <v>0</v>
      </c>
      <c r="P452" s="33">
        <f>IF(N452&lt;&gt;0,M452,0)</f>
        <v>0</v>
      </c>
    </row>
    <row r="453" spans="1:16" ht="12.75">
      <c r="A453" s="21">
        <v>38958</v>
      </c>
      <c r="B453" s="7" t="s">
        <v>720</v>
      </c>
      <c r="C453" s="33">
        <f>LEN(B453)</f>
        <v>6</v>
      </c>
      <c r="D453" t="str">
        <f>LEFT(B453,C453-2)</f>
        <v>7,5 </v>
      </c>
      <c r="E453" t="str">
        <f>SUBSTITUTE(D453,".",",",1)</f>
        <v>7,5 </v>
      </c>
      <c r="F453" s="33">
        <f>VALUE(E453)*0.001*$K$3</f>
        <v>0.9375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3">
        <f>SUM(G453:K453)</f>
        <v>0</v>
      </c>
      <c r="M453" s="33">
        <f>L453/1000</f>
        <v>0</v>
      </c>
      <c r="N453" s="33">
        <f>IF(N452+$F453-$M453&gt;$N$3,$N$3,IF(N452+$F453-$M453&lt;0,0,N452+$F453-$M453))</f>
        <v>4</v>
      </c>
      <c r="O453" s="33">
        <f>IF(N453=0,1,0)</f>
        <v>0</v>
      </c>
      <c r="P453" s="33">
        <f>IF(N453&lt;&gt;0,M453,0)</f>
        <v>0</v>
      </c>
    </row>
    <row r="454" spans="1:16" ht="12.75">
      <c r="A454" s="21">
        <v>38959</v>
      </c>
      <c r="B454" s="7" t="s">
        <v>76</v>
      </c>
      <c r="C454" s="33">
        <f>LEN(B454)</f>
        <v>4</v>
      </c>
      <c r="D454" t="str">
        <f>LEFT(B454,C454-2)</f>
        <v>0 </v>
      </c>
      <c r="E454" t="str">
        <f>SUBSTITUTE(D454,".",",",1)</f>
        <v>0 </v>
      </c>
      <c r="F454" s="33">
        <f>VALUE(E454)*0.001*$K$3</f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3">
        <f>SUM(G454:K454)</f>
        <v>0</v>
      </c>
      <c r="M454" s="33">
        <f>L454/1000</f>
        <v>0</v>
      </c>
      <c r="N454" s="33">
        <f>IF(N453+$F454-$M454&gt;$N$3,$N$3,IF(N453+$F454-$M454&lt;0,0,N453+$F454-$M454))</f>
        <v>4</v>
      </c>
      <c r="O454" s="33">
        <f>IF(N454=0,1,0)</f>
        <v>0</v>
      </c>
      <c r="P454" s="33">
        <f>IF(N454&lt;&gt;0,M454,0)</f>
        <v>0</v>
      </c>
    </row>
    <row r="455" spans="1:16" ht="12.75">
      <c r="A455" s="21">
        <v>38960</v>
      </c>
      <c r="B455" s="7" t="s">
        <v>76</v>
      </c>
      <c r="C455" s="33">
        <f>LEN(B455)</f>
        <v>4</v>
      </c>
      <c r="D455" t="str">
        <f>LEFT(B455,C455-2)</f>
        <v>0 </v>
      </c>
      <c r="E455" t="str">
        <f>SUBSTITUTE(D455,".",",",1)</f>
        <v>0 </v>
      </c>
      <c r="F455" s="33">
        <f>VALUE(E455)*0.001*$K$3</f>
        <v>0</v>
      </c>
      <c r="G455" s="31">
        <v>0</v>
      </c>
      <c r="H455" s="31">
        <v>0</v>
      </c>
      <c r="I455" s="31">
        <v>0</v>
      </c>
      <c r="J455" s="31">
        <v>0</v>
      </c>
      <c r="K455" s="31">
        <v>0</v>
      </c>
      <c r="L455" s="33">
        <f>SUM(G455:K455)</f>
        <v>0</v>
      </c>
      <c r="M455" s="33">
        <f>L455/1000</f>
        <v>0</v>
      </c>
      <c r="N455" s="33">
        <f>IF(N454+$F455-$M455&gt;$N$3,$N$3,IF(N454+$F455-$M455&lt;0,0,N454+$F455-$M455))</f>
        <v>4</v>
      </c>
      <c r="O455" s="33">
        <f>IF(N455=0,1,0)</f>
        <v>0</v>
      </c>
      <c r="P455" s="33">
        <f>IF(N455&lt;&gt;0,M455,0)</f>
        <v>0</v>
      </c>
    </row>
    <row r="456" spans="1:16" ht="12.75">
      <c r="A456" s="21">
        <v>38961</v>
      </c>
      <c r="B456" s="7" t="s">
        <v>76</v>
      </c>
      <c r="C456" s="33">
        <f>LEN(B456)</f>
        <v>4</v>
      </c>
      <c r="D456" t="str">
        <f>LEFT(B456,C456-2)</f>
        <v>0 </v>
      </c>
      <c r="E456" t="str">
        <f>SUBSTITUTE(D456,".",",",1)</f>
        <v>0 </v>
      </c>
      <c r="F456" s="33">
        <f>VALUE(E456)*0.001*$K$3</f>
        <v>0</v>
      </c>
      <c r="G456" s="31">
        <v>0</v>
      </c>
      <c r="H456" s="31">
        <v>0</v>
      </c>
      <c r="I456" s="31">
        <v>0</v>
      </c>
      <c r="J456" s="31">
        <v>0</v>
      </c>
      <c r="K456" s="31">
        <v>0</v>
      </c>
      <c r="L456" s="33">
        <f>SUM(G456:K456)</f>
        <v>0</v>
      </c>
      <c r="M456" s="33">
        <f>L456/1000</f>
        <v>0</v>
      </c>
      <c r="N456" s="33">
        <f>IF(N455+$F456-$M456&gt;$N$3,$N$3,IF(N455+$F456-$M456&lt;0,0,N455+$F456-$M456))</f>
        <v>4</v>
      </c>
      <c r="O456" s="33">
        <f>IF(N456=0,1,0)</f>
        <v>0</v>
      </c>
      <c r="P456" s="33">
        <f>IF(N456&lt;&gt;0,M456,0)</f>
        <v>0</v>
      </c>
    </row>
    <row r="457" spans="1:16" ht="12.75">
      <c r="A457" s="21">
        <v>38962</v>
      </c>
      <c r="B457" s="7" t="s">
        <v>100</v>
      </c>
      <c r="C457" s="33">
        <f>LEN(B457)</f>
        <v>6</v>
      </c>
      <c r="D457" t="str">
        <f>LEFT(B457,C457-2)</f>
        <v>1.6 </v>
      </c>
      <c r="E457" t="str">
        <f>SUBSTITUTE(D457,".",",",1)</f>
        <v>1,6 </v>
      </c>
      <c r="F457" s="33">
        <f>VALUE(E457)*0.001*$K$3</f>
        <v>0.2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3">
        <f>SUM(G457:K457)</f>
        <v>0</v>
      </c>
      <c r="M457" s="33">
        <f>L457/1000</f>
        <v>0</v>
      </c>
      <c r="N457" s="33">
        <f>IF(N456+$F457-$M457&gt;$N$3,$N$3,IF(N456+$F457-$M457&lt;0,0,N456+$F457-$M457))</f>
        <v>4</v>
      </c>
      <c r="O457" s="33">
        <f>IF(N457=0,1,0)</f>
        <v>0</v>
      </c>
      <c r="P457" s="33">
        <f>IF(N457&lt;&gt;0,M457,0)</f>
        <v>0</v>
      </c>
    </row>
    <row r="458" spans="1:16" ht="12.75">
      <c r="A458" s="21">
        <v>38963</v>
      </c>
      <c r="B458" s="7" t="s">
        <v>758</v>
      </c>
      <c r="C458" s="33">
        <f>LEN(B458)</f>
        <v>6</v>
      </c>
      <c r="D458" t="str">
        <f>LEFT(B458,C458-2)</f>
        <v>1,7 </v>
      </c>
      <c r="E458" t="str">
        <f>SUBSTITUTE(D458,".",",",1)</f>
        <v>1,7 </v>
      </c>
      <c r="F458" s="33">
        <f>VALUE(E458)*0.001*$K$3</f>
        <v>0.21250000000000002</v>
      </c>
      <c r="G458" s="31">
        <v>0</v>
      </c>
      <c r="H458" s="31">
        <v>0</v>
      </c>
      <c r="I458" s="31">
        <v>0</v>
      </c>
      <c r="J458" s="31">
        <v>0</v>
      </c>
      <c r="K458" s="31">
        <v>0</v>
      </c>
      <c r="L458" s="33">
        <f>SUM(G458:K458)</f>
        <v>0</v>
      </c>
      <c r="M458" s="33">
        <f>L458/1000</f>
        <v>0</v>
      </c>
      <c r="N458" s="33">
        <f>IF(N457+$F458-$M458&gt;$N$3,$N$3,IF(N457+$F458-$M458&lt;0,0,N457+$F458-$M458))</f>
        <v>4</v>
      </c>
      <c r="O458" s="33">
        <f>IF(N458=0,1,0)</f>
        <v>0</v>
      </c>
      <c r="P458" s="33">
        <f>IF(N458&lt;&gt;0,M458,0)</f>
        <v>0</v>
      </c>
    </row>
    <row r="459" spans="1:16" ht="12.75">
      <c r="A459" s="21">
        <v>38964</v>
      </c>
      <c r="B459" s="7" t="s">
        <v>76</v>
      </c>
      <c r="C459" s="33">
        <f>LEN(B459)</f>
        <v>4</v>
      </c>
      <c r="D459" t="str">
        <f>LEFT(B459,C459-2)</f>
        <v>0 </v>
      </c>
      <c r="E459" t="str">
        <f>SUBSTITUTE(D459,".",",",1)</f>
        <v>0 </v>
      </c>
      <c r="F459" s="33">
        <f>VALUE(E459)*0.001*$K$3</f>
        <v>0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3">
        <f>SUM(G459:K459)</f>
        <v>0</v>
      </c>
      <c r="M459" s="33">
        <f>L459/1000</f>
        <v>0</v>
      </c>
      <c r="N459" s="33">
        <f>IF(N458+$F459-$M459&gt;$N$3,$N$3,IF(N458+$F459-$M459&lt;0,0,N458+$F459-$M459))</f>
        <v>4</v>
      </c>
      <c r="O459" s="33">
        <f>IF(N459=0,1,0)</f>
        <v>0</v>
      </c>
      <c r="P459" s="33">
        <f>IF(N459&lt;&gt;0,M459,0)</f>
        <v>0</v>
      </c>
    </row>
    <row r="460" spans="1:16" ht="12.75">
      <c r="A460" s="21">
        <v>38965</v>
      </c>
      <c r="B460" s="7" t="s">
        <v>76</v>
      </c>
      <c r="C460" s="33">
        <f>LEN(B460)</f>
        <v>4</v>
      </c>
      <c r="D460" t="str">
        <f>LEFT(B460,C460-2)</f>
        <v>0 </v>
      </c>
      <c r="E460" t="str">
        <f>SUBSTITUTE(D460,".",",",1)</f>
        <v>0 </v>
      </c>
      <c r="F460" s="33">
        <f>VALUE(E460)*0.001*$K$3</f>
        <v>0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3">
        <f>SUM(G460:K460)</f>
        <v>0</v>
      </c>
      <c r="M460" s="33">
        <f>L460/1000</f>
        <v>0</v>
      </c>
      <c r="N460" s="33">
        <f>IF(N459+$F460-$M460&gt;$N$3,$N$3,IF(N459+$F460-$M460&lt;0,0,N459+$F460-$M460))</f>
        <v>4</v>
      </c>
      <c r="O460" s="33">
        <f>IF(N460=0,1,0)</f>
        <v>0</v>
      </c>
      <c r="P460" s="33">
        <f>IF(N460&lt;&gt;0,M460,0)</f>
        <v>0</v>
      </c>
    </row>
    <row r="461" spans="1:16" ht="12.75">
      <c r="A461" s="21">
        <v>38966</v>
      </c>
      <c r="B461" s="7" t="s">
        <v>76</v>
      </c>
      <c r="C461" s="33">
        <f>LEN(B461)</f>
        <v>4</v>
      </c>
      <c r="D461" t="str">
        <f>LEFT(B461,C461-2)</f>
        <v>0 </v>
      </c>
      <c r="E461" t="str">
        <f>SUBSTITUTE(D461,".",",",1)</f>
        <v>0 </v>
      </c>
      <c r="F461" s="33">
        <f>VALUE(E461)*0.001*$K$3</f>
        <v>0</v>
      </c>
      <c r="G461" s="31">
        <v>0</v>
      </c>
      <c r="H461" s="31">
        <v>0</v>
      </c>
      <c r="I461" s="31">
        <v>0</v>
      </c>
      <c r="J461" s="31">
        <v>0</v>
      </c>
      <c r="K461" s="31">
        <v>0</v>
      </c>
      <c r="L461" s="33">
        <f>SUM(G461:K461)</f>
        <v>0</v>
      </c>
      <c r="M461" s="33">
        <f>L461/1000</f>
        <v>0</v>
      </c>
      <c r="N461" s="33">
        <f>IF(N460+$F461-$M461&gt;$N$3,$N$3,IF(N460+$F461-$M461&lt;0,0,N460+$F461-$M461))</f>
        <v>4</v>
      </c>
      <c r="O461" s="33">
        <f>IF(N461=0,1,0)</f>
        <v>0</v>
      </c>
      <c r="P461" s="33">
        <f>IF(N461&lt;&gt;0,M461,0)</f>
        <v>0</v>
      </c>
    </row>
    <row r="462" spans="1:16" ht="12.75">
      <c r="A462" s="21">
        <v>38967</v>
      </c>
      <c r="B462" s="5" t="s">
        <v>76</v>
      </c>
      <c r="C462" s="33">
        <f>LEN(B462)</f>
        <v>4</v>
      </c>
      <c r="D462" t="str">
        <f>LEFT(B462,C462-2)</f>
        <v>0 </v>
      </c>
      <c r="E462" t="str">
        <f>SUBSTITUTE(D462,".",",",1)</f>
        <v>0 </v>
      </c>
      <c r="F462" s="33">
        <f>VALUE(E462)*0.001*$K$3</f>
        <v>0</v>
      </c>
      <c r="G462" s="31">
        <v>0</v>
      </c>
      <c r="H462" s="31">
        <v>0</v>
      </c>
      <c r="I462" s="31">
        <v>0</v>
      </c>
      <c r="J462" s="31">
        <v>0</v>
      </c>
      <c r="K462" s="31">
        <v>0</v>
      </c>
      <c r="L462" s="33">
        <f>SUM(G462:K462)</f>
        <v>0</v>
      </c>
      <c r="M462" s="33">
        <f>L462/1000</f>
        <v>0</v>
      </c>
      <c r="N462" s="33">
        <f>IF(N461+$F462-$M462&gt;$N$3,$N$3,IF(N461+$F462-$M462&lt;0,0,N461+$F462-$M462))</f>
        <v>4</v>
      </c>
      <c r="O462" s="33">
        <f>IF(N462=0,1,0)</f>
        <v>0</v>
      </c>
      <c r="P462" s="33">
        <f>IF(N462&lt;&gt;0,M462,0)</f>
        <v>0</v>
      </c>
    </row>
    <row r="463" spans="1:16" ht="12.75">
      <c r="A463" s="21">
        <v>38968</v>
      </c>
      <c r="B463" s="7" t="s">
        <v>76</v>
      </c>
      <c r="C463" s="33">
        <f>LEN(B463)</f>
        <v>4</v>
      </c>
      <c r="D463" t="str">
        <f>LEFT(B463,C463-2)</f>
        <v>0 </v>
      </c>
      <c r="E463" t="str">
        <f>SUBSTITUTE(D463,".",",",1)</f>
        <v>0 </v>
      </c>
      <c r="F463" s="33">
        <f>VALUE(E463)*0.001*$K$3</f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3">
        <f>SUM(G463:K463)</f>
        <v>0</v>
      </c>
      <c r="M463" s="33">
        <f>L463/1000</f>
        <v>0</v>
      </c>
      <c r="N463" s="33">
        <f>IF(N462+$F463-$M463&gt;$N$3,$N$3,IF(N462+$F463-$M463&lt;0,0,N462+$F463-$M463))</f>
        <v>4</v>
      </c>
      <c r="O463" s="33">
        <f>IF(N463=0,1,0)</f>
        <v>0</v>
      </c>
      <c r="P463" s="33">
        <f>IF(N463&lt;&gt;0,M463,0)</f>
        <v>0</v>
      </c>
    </row>
    <row r="464" spans="1:16" ht="12.75">
      <c r="A464" s="21">
        <v>38969</v>
      </c>
      <c r="B464" s="7" t="s">
        <v>76</v>
      </c>
      <c r="C464" s="33">
        <f>LEN(B464)</f>
        <v>4</v>
      </c>
      <c r="D464" t="str">
        <f>LEFT(B464,C464-2)</f>
        <v>0 </v>
      </c>
      <c r="E464" t="str">
        <f>SUBSTITUTE(D464,".",",",1)</f>
        <v>0 </v>
      </c>
      <c r="F464" s="33">
        <f>VALUE(E464)*0.001*$K$3</f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3">
        <f>SUM(G464:K464)</f>
        <v>0</v>
      </c>
      <c r="M464" s="33">
        <f>L464/1000</f>
        <v>0</v>
      </c>
      <c r="N464" s="33">
        <f>IF(N463+$F464-$M464&gt;$N$3,$N$3,IF(N463+$F464-$M464&lt;0,0,N463+$F464-$M464))</f>
        <v>4</v>
      </c>
      <c r="O464" s="33">
        <f>IF(N464=0,1,0)</f>
        <v>0</v>
      </c>
      <c r="P464" s="33">
        <f>IF(N464&lt;&gt;0,M464,0)</f>
        <v>0</v>
      </c>
    </row>
    <row r="465" spans="1:16" ht="12.75">
      <c r="A465" s="21">
        <v>38970</v>
      </c>
      <c r="B465" s="7" t="s">
        <v>76</v>
      </c>
      <c r="C465" s="33">
        <f>LEN(B465)</f>
        <v>4</v>
      </c>
      <c r="D465" t="str">
        <f>LEFT(B465,C465-2)</f>
        <v>0 </v>
      </c>
      <c r="E465" t="str">
        <f>SUBSTITUTE(D465,".",",",1)</f>
        <v>0 </v>
      </c>
      <c r="F465" s="33">
        <f>VALUE(E465)*0.001*$K$3</f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3">
        <f>SUM(G465:K465)</f>
        <v>0</v>
      </c>
      <c r="M465" s="33">
        <f>L465/1000</f>
        <v>0</v>
      </c>
      <c r="N465" s="33">
        <f>IF(N464+$F465-$M465&gt;$N$3,$N$3,IF(N464+$F465-$M465&lt;0,0,N464+$F465-$M465))</f>
        <v>4</v>
      </c>
      <c r="O465" s="33">
        <f>IF(N465=0,1,0)</f>
        <v>0</v>
      </c>
      <c r="P465" s="33">
        <f>IF(N465&lt;&gt;0,M465,0)</f>
        <v>0</v>
      </c>
    </row>
    <row r="466" spans="1:16" ht="12.75">
      <c r="A466" s="21">
        <v>38971</v>
      </c>
      <c r="B466" s="7" t="s">
        <v>775</v>
      </c>
      <c r="C466" s="33">
        <f>LEN(B466)</f>
        <v>7</v>
      </c>
      <c r="D466" t="str">
        <f>LEFT(B466,C466-2)</f>
        <v>12.9 </v>
      </c>
      <c r="E466" t="str">
        <f>SUBSTITUTE(D466,".",",",1)</f>
        <v>12,9 </v>
      </c>
      <c r="F466" s="33">
        <f>VALUE(E466)*0.001*$K$3</f>
        <v>1.6125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3">
        <f>SUM(G466:K466)</f>
        <v>0</v>
      </c>
      <c r="M466" s="33">
        <f>L466/1000</f>
        <v>0</v>
      </c>
      <c r="N466" s="33">
        <f>IF(N465+$F466-$M466&gt;$N$3,$N$3,IF(N465+$F466-$M466&lt;0,0,N465+$F466-$M466))</f>
        <v>4</v>
      </c>
      <c r="O466" s="33">
        <f>IF(N466=0,1,0)</f>
        <v>0</v>
      </c>
      <c r="P466" s="33">
        <f>IF(N466&lt;&gt;0,M466,0)</f>
        <v>0</v>
      </c>
    </row>
    <row r="467" spans="1:16" ht="12.75">
      <c r="A467" s="21">
        <v>38972</v>
      </c>
      <c r="B467" s="7" t="s">
        <v>554</v>
      </c>
      <c r="C467" s="33">
        <f>LEN(B467)</f>
        <v>6</v>
      </c>
      <c r="D467" t="str">
        <f>LEFT(B467,C467-2)</f>
        <v>5.4 </v>
      </c>
      <c r="E467" t="str">
        <f>SUBSTITUTE(D467,".",",",1)</f>
        <v>5,4 </v>
      </c>
      <c r="F467" s="33">
        <f>VALUE(E467)*0.001*$K$3</f>
        <v>0.675</v>
      </c>
      <c r="G467" s="31">
        <v>0</v>
      </c>
      <c r="H467" s="31">
        <v>0</v>
      </c>
      <c r="I467" s="31">
        <v>0</v>
      </c>
      <c r="J467" s="31">
        <v>0</v>
      </c>
      <c r="K467" s="31">
        <v>0</v>
      </c>
      <c r="L467" s="33">
        <f>SUM(G467:K467)</f>
        <v>0</v>
      </c>
      <c r="M467" s="33">
        <f>L467/1000</f>
        <v>0</v>
      </c>
      <c r="N467" s="33">
        <f>IF(N466+$F467-$M467&gt;$N$3,$N$3,IF(N466+$F467-$M467&lt;0,0,N466+$F467-$M467))</f>
        <v>4</v>
      </c>
      <c r="O467" s="33">
        <f>IF(N467=0,1,0)</f>
        <v>0</v>
      </c>
      <c r="P467" s="33">
        <f>IF(N467&lt;&gt;0,M467,0)</f>
        <v>0</v>
      </c>
    </row>
    <row r="468" spans="1:16" ht="12.75">
      <c r="A468" s="21">
        <v>38973</v>
      </c>
      <c r="B468" s="7" t="s">
        <v>315</v>
      </c>
      <c r="C468" s="33">
        <f>LEN(B468)</f>
        <v>5</v>
      </c>
      <c r="D468" t="str">
        <f>LEFT(B468,C468-2)</f>
        <v>19 </v>
      </c>
      <c r="E468" t="str">
        <f>SUBSTITUTE(D468,".",",",1)</f>
        <v>19 </v>
      </c>
      <c r="F468" s="33">
        <f>VALUE(E468)*0.001*$K$3</f>
        <v>2.375</v>
      </c>
      <c r="G468" s="31">
        <v>0</v>
      </c>
      <c r="H468" s="31">
        <v>0</v>
      </c>
      <c r="I468" s="31">
        <v>0</v>
      </c>
      <c r="J468" s="31">
        <v>0</v>
      </c>
      <c r="K468" s="31">
        <v>0</v>
      </c>
      <c r="L468" s="33">
        <f>SUM(G468:K468)</f>
        <v>0</v>
      </c>
      <c r="M468" s="33">
        <f>L468/1000</f>
        <v>0</v>
      </c>
      <c r="N468" s="33">
        <f>IF(N467+$F468-$M468&gt;$N$3,$N$3,IF(N467+$F468-$M468&lt;0,0,N467+$F468-$M468))</f>
        <v>4</v>
      </c>
      <c r="O468" s="33">
        <f>IF(N468=0,1,0)</f>
        <v>0</v>
      </c>
      <c r="P468" s="33">
        <f>IF(N468&lt;&gt;0,M468,0)</f>
        <v>0</v>
      </c>
    </row>
    <row r="469" spans="1:16" ht="12.75">
      <c r="A469" s="21">
        <v>38974</v>
      </c>
      <c r="B469" s="7" t="s">
        <v>776</v>
      </c>
      <c r="C469" s="33">
        <f>LEN(B469)</f>
        <v>6</v>
      </c>
      <c r="D469" t="str">
        <f>LEFT(B469,C469-2)</f>
        <v>7.9 </v>
      </c>
      <c r="E469" t="str">
        <f>SUBSTITUTE(D469,".",",",1)</f>
        <v>7,9 </v>
      </c>
      <c r="F469" s="33">
        <f>VALUE(E469)*0.001*$K$3</f>
        <v>0.9875</v>
      </c>
      <c r="G469" s="31">
        <v>0</v>
      </c>
      <c r="H469" s="31">
        <v>0</v>
      </c>
      <c r="I469" s="31">
        <v>0</v>
      </c>
      <c r="J469" s="31">
        <v>0</v>
      </c>
      <c r="K469" s="31">
        <v>0</v>
      </c>
      <c r="L469" s="33">
        <f>SUM(G469:K469)</f>
        <v>0</v>
      </c>
      <c r="M469" s="33">
        <f>L469/1000</f>
        <v>0</v>
      </c>
      <c r="N469" s="33">
        <f>IF(N468+$F469-$M469&gt;$N$3,$N$3,IF(N468+$F469-$M469&lt;0,0,N468+$F469-$M469))</f>
        <v>4</v>
      </c>
      <c r="O469" s="33">
        <f>IF(N469=0,1,0)</f>
        <v>0</v>
      </c>
      <c r="P469" s="33">
        <f>IF(N469&lt;&gt;0,M469,0)</f>
        <v>0</v>
      </c>
    </row>
    <row r="470" spans="1:16" ht="12.75">
      <c r="A470" s="21">
        <v>38975</v>
      </c>
      <c r="B470" s="7" t="s">
        <v>775</v>
      </c>
      <c r="C470" s="33">
        <f>LEN(B470)</f>
        <v>7</v>
      </c>
      <c r="D470" t="str">
        <f>LEFT(B470,C470-2)</f>
        <v>12.9 </v>
      </c>
      <c r="E470" t="str">
        <f>SUBSTITUTE(D470,".",",",1)</f>
        <v>12,9 </v>
      </c>
      <c r="F470" s="33">
        <f>VALUE(E470)*0.001*$K$3</f>
        <v>1.6125</v>
      </c>
      <c r="G470" s="31">
        <v>0</v>
      </c>
      <c r="H470" s="31">
        <v>0</v>
      </c>
      <c r="I470" s="31">
        <v>0</v>
      </c>
      <c r="J470" s="31">
        <v>0</v>
      </c>
      <c r="K470" s="31">
        <v>0</v>
      </c>
      <c r="L470" s="33">
        <f>SUM(G470:K470)</f>
        <v>0</v>
      </c>
      <c r="M470" s="33">
        <f>L470/1000</f>
        <v>0</v>
      </c>
      <c r="N470" s="33">
        <f>IF(N469+$F470-$M470&gt;$N$3,$N$3,IF(N469+$F470-$M470&lt;0,0,N469+$F470-$M470))</f>
        <v>4</v>
      </c>
      <c r="O470" s="33">
        <f>IF(N470=0,1,0)</f>
        <v>0</v>
      </c>
      <c r="P470" s="33">
        <f>IF(N470&lt;&gt;0,M470,0)</f>
        <v>0</v>
      </c>
    </row>
    <row r="471" spans="1:16" ht="12.75">
      <c r="A471" s="21">
        <v>38976</v>
      </c>
      <c r="B471" s="7" t="s">
        <v>76</v>
      </c>
      <c r="C471" s="33">
        <f>LEN(B471)</f>
        <v>4</v>
      </c>
      <c r="D471" t="str">
        <f>LEFT(B471,C471-2)</f>
        <v>0 </v>
      </c>
      <c r="E471" t="str">
        <f>SUBSTITUTE(D471,".",",",1)</f>
        <v>0 </v>
      </c>
      <c r="F471" s="33">
        <f>VALUE(E471)*0.001*$K$3</f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3">
        <f>SUM(G471:K471)</f>
        <v>0</v>
      </c>
      <c r="M471" s="33">
        <f>L471/1000</f>
        <v>0</v>
      </c>
      <c r="N471" s="33">
        <f>IF(N470+$F471-$M471&gt;$N$3,$N$3,IF(N470+$F471-$M471&lt;0,0,N470+$F471-$M471))</f>
        <v>4</v>
      </c>
      <c r="O471" s="33">
        <f>IF(N471=0,1,0)</f>
        <v>0</v>
      </c>
      <c r="P471" s="33">
        <f>IF(N471&lt;&gt;0,M471,0)</f>
        <v>0</v>
      </c>
    </row>
    <row r="472" spans="1:16" ht="12.75">
      <c r="A472" s="21">
        <v>38977</v>
      </c>
      <c r="B472" s="7" t="s">
        <v>76</v>
      </c>
      <c r="C472" s="33">
        <f>LEN(B472)</f>
        <v>4</v>
      </c>
      <c r="D472" t="str">
        <f>LEFT(B472,C472-2)</f>
        <v>0 </v>
      </c>
      <c r="E472" t="str">
        <f>SUBSTITUTE(D472,".",",",1)</f>
        <v>0 </v>
      </c>
      <c r="F472" s="33">
        <f>VALUE(E472)*0.001*$K$3</f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3">
        <f>SUM(G472:K472)</f>
        <v>0</v>
      </c>
      <c r="M472" s="33">
        <f>L472/1000</f>
        <v>0</v>
      </c>
      <c r="N472" s="33">
        <f>IF(N471+$F472-$M472&gt;$N$3,$N$3,IF(N471+$F472-$M472&lt;0,0,N471+$F472-$M472))</f>
        <v>4</v>
      </c>
      <c r="O472" s="33">
        <f>IF(N472=0,1,0)</f>
        <v>0</v>
      </c>
      <c r="P472" s="33">
        <f>IF(N472&lt;&gt;0,M472,0)</f>
        <v>0</v>
      </c>
    </row>
    <row r="473" spans="1:16" ht="12.75">
      <c r="A473" s="21">
        <v>38978</v>
      </c>
      <c r="B473" s="7" t="s">
        <v>760</v>
      </c>
      <c r="C473" s="33">
        <f>LEN(B473)</f>
        <v>6</v>
      </c>
      <c r="D473" t="str">
        <f>LEFT(B473,C473-2)</f>
        <v>0.7 </v>
      </c>
      <c r="E473" t="str">
        <f>SUBSTITUTE(D473,".",",",1)</f>
        <v>0,7 </v>
      </c>
      <c r="F473" s="33">
        <f>VALUE(E473)*0.001*$K$3</f>
        <v>0.08750000000000001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3">
        <f>SUM(G473:K473)</f>
        <v>0</v>
      </c>
      <c r="M473" s="33">
        <f>L473/1000</f>
        <v>0</v>
      </c>
      <c r="N473" s="33">
        <f>IF(N472+$F473-$M473&gt;$N$3,$N$3,IF(N472+$F473-$M473&lt;0,0,N472+$F473-$M473))</f>
        <v>4</v>
      </c>
      <c r="O473" s="33">
        <f>IF(N473=0,1,0)</f>
        <v>0</v>
      </c>
      <c r="P473" s="33">
        <f>IF(N473&lt;&gt;0,M473,0)</f>
        <v>0</v>
      </c>
    </row>
    <row r="474" spans="1:16" ht="12.75">
      <c r="A474" s="21">
        <v>38979</v>
      </c>
      <c r="B474" s="7" t="s">
        <v>76</v>
      </c>
      <c r="C474" s="33">
        <f>LEN(B474)</f>
        <v>4</v>
      </c>
      <c r="D474" t="str">
        <f>LEFT(B474,C474-2)</f>
        <v>0 </v>
      </c>
      <c r="E474" t="str">
        <f>SUBSTITUTE(D474,".",",",1)</f>
        <v>0 </v>
      </c>
      <c r="F474" s="33">
        <f>VALUE(E474)*0.001*$K$3</f>
        <v>0</v>
      </c>
      <c r="G474" s="31">
        <v>0</v>
      </c>
      <c r="H474" s="31">
        <v>0</v>
      </c>
      <c r="I474" s="31">
        <v>0</v>
      </c>
      <c r="J474" s="31">
        <v>0</v>
      </c>
      <c r="K474" s="31">
        <v>0</v>
      </c>
      <c r="L474" s="33">
        <f>SUM(G474:K474)</f>
        <v>0</v>
      </c>
      <c r="M474" s="33">
        <f>L474/1000</f>
        <v>0</v>
      </c>
      <c r="N474" s="33">
        <f>IF(N473+$F474-$M474&gt;$N$3,$N$3,IF(N473+$F474-$M474&lt;0,0,N473+$F474-$M474))</f>
        <v>4</v>
      </c>
      <c r="O474" s="33">
        <f>IF(N474=0,1,0)</f>
        <v>0</v>
      </c>
      <c r="P474" s="33">
        <f>IF(N474&lt;&gt;0,M474,0)</f>
        <v>0</v>
      </c>
    </row>
    <row r="475" spans="1:16" ht="12.75">
      <c r="A475" s="21">
        <v>38980</v>
      </c>
      <c r="B475" s="7" t="s">
        <v>76</v>
      </c>
      <c r="C475" s="33">
        <f>LEN(B475)</f>
        <v>4</v>
      </c>
      <c r="D475" t="str">
        <f>LEFT(B475,C475-2)</f>
        <v>0 </v>
      </c>
      <c r="E475" t="str">
        <f>SUBSTITUTE(D475,".",",",1)</f>
        <v>0 </v>
      </c>
      <c r="F475" s="33">
        <f>VALUE(E475)*0.001*$K$3</f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3">
        <f>SUM(G475:K475)</f>
        <v>0</v>
      </c>
      <c r="M475" s="33">
        <f>L475/1000</f>
        <v>0</v>
      </c>
      <c r="N475" s="33">
        <f>IF(N474+$F475-$M475&gt;$N$3,$N$3,IF(N474+$F475-$M475&lt;0,0,N474+$F475-$M475))</f>
        <v>4</v>
      </c>
      <c r="O475" s="33">
        <f>IF(N475=0,1,0)</f>
        <v>0</v>
      </c>
      <c r="P475" s="33">
        <f>IF(N475&lt;&gt;0,M475,0)</f>
        <v>0</v>
      </c>
    </row>
    <row r="476" spans="1:16" ht="12.75">
      <c r="A476" s="21">
        <v>38981</v>
      </c>
      <c r="B476" s="7" t="s">
        <v>777</v>
      </c>
      <c r="C476" s="33">
        <f>LEN(B476)</f>
        <v>7</v>
      </c>
      <c r="D476" t="str">
        <f>LEFT(B476,C476-2)</f>
        <v>14.9 </v>
      </c>
      <c r="E476" t="str">
        <f>SUBSTITUTE(D476,".",",",1)</f>
        <v>14,9 </v>
      </c>
      <c r="F476" s="33">
        <f>VALUE(E476)*0.001*$K$3</f>
        <v>1.8625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3">
        <f>SUM(G476:K476)</f>
        <v>0</v>
      </c>
      <c r="M476" s="33">
        <f>L476/1000</f>
        <v>0</v>
      </c>
      <c r="N476" s="33">
        <f>IF(N475+$F476-$M476&gt;$N$3,$N$3,IF(N475+$F476-$M476&lt;0,0,N475+$F476-$M476))</f>
        <v>4</v>
      </c>
      <c r="O476" s="33">
        <f>IF(N476=0,1,0)</f>
        <v>0</v>
      </c>
      <c r="P476" s="33">
        <f>IF(N476&lt;&gt;0,M476,0)</f>
        <v>0</v>
      </c>
    </row>
    <row r="477" spans="1:16" ht="12.75">
      <c r="A477" s="21">
        <v>38982</v>
      </c>
      <c r="B477" s="7" t="s">
        <v>100</v>
      </c>
      <c r="C477" s="33">
        <f>LEN(B477)</f>
        <v>6</v>
      </c>
      <c r="D477" t="str">
        <f>LEFT(B477,C477-2)</f>
        <v>1.6 </v>
      </c>
      <c r="E477" t="str">
        <f>SUBSTITUTE(D477,".",",",1)</f>
        <v>1,6 </v>
      </c>
      <c r="F477" s="33">
        <f>VALUE(E477)*0.001*$K$3</f>
        <v>0.2</v>
      </c>
      <c r="G477" s="31">
        <v>0</v>
      </c>
      <c r="H477" s="31">
        <v>0</v>
      </c>
      <c r="I477" s="31">
        <v>0</v>
      </c>
      <c r="J477" s="31">
        <v>0</v>
      </c>
      <c r="K477" s="31">
        <v>0</v>
      </c>
      <c r="L477" s="33">
        <f>SUM(G477:K477)</f>
        <v>0</v>
      </c>
      <c r="M477" s="33">
        <f>L477/1000</f>
        <v>0</v>
      </c>
      <c r="N477" s="33">
        <f>IF(N476+$F477-$M477&gt;$N$3,$N$3,IF(N476+$F477-$M477&lt;0,0,N476+$F477-$M477))</f>
        <v>4</v>
      </c>
      <c r="O477" s="33">
        <f>IF(N477=0,1,0)</f>
        <v>0</v>
      </c>
      <c r="P477" s="33">
        <f>IF(N477&lt;&gt;0,M477,0)</f>
        <v>0</v>
      </c>
    </row>
    <row r="478" spans="1:16" ht="12.75">
      <c r="A478" s="21">
        <v>38983</v>
      </c>
      <c r="B478" s="7" t="s">
        <v>82</v>
      </c>
      <c r="C478" s="33">
        <f>LEN(B478)</f>
        <v>4</v>
      </c>
      <c r="D478" t="str">
        <f>LEFT(B478,C478-2)</f>
        <v>3 </v>
      </c>
      <c r="E478" t="str">
        <f>SUBSTITUTE(D478,".",",",1)</f>
        <v>3 </v>
      </c>
      <c r="F478" s="33">
        <f>VALUE(E478)*0.001*$K$3</f>
        <v>0.375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3">
        <f>SUM(G478:K478)</f>
        <v>0</v>
      </c>
      <c r="M478" s="33">
        <f>L478/1000</f>
        <v>0</v>
      </c>
      <c r="N478" s="33">
        <f>IF(N477+$F478-$M478&gt;$N$3,$N$3,IF(N477+$F478-$M478&lt;0,0,N477+$F478-$M478))</f>
        <v>4</v>
      </c>
      <c r="O478" s="33">
        <f>IF(N478=0,1,0)</f>
        <v>0</v>
      </c>
      <c r="P478" s="33">
        <f>IF(N478&lt;&gt;0,M478,0)</f>
        <v>0</v>
      </c>
    </row>
    <row r="479" spans="1:16" ht="12.75">
      <c r="A479" s="21">
        <v>38984</v>
      </c>
      <c r="B479" s="7" t="s">
        <v>144</v>
      </c>
      <c r="C479" s="33">
        <f>LEN(B479)</f>
        <v>4</v>
      </c>
      <c r="D479" t="str">
        <f>LEFT(B479,C479-2)</f>
        <v>9 </v>
      </c>
      <c r="E479" t="str">
        <f>SUBSTITUTE(D479,".",",",1)</f>
        <v>9 </v>
      </c>
      <c r="F479" s="33">
        <f>VALUE(E479)*0.001*$K$3</f>
        <v>1.1250000000000002</v>
      </c>
      <c r="G479" s="31">
        <v>0</v>
      </c>
      <c r="H479" s="31">
        <v>0</v>
      </c>
      <c r="I479" s="31">
        <v>0</v>
      </c>
      <c r="J479" s="31">
        <v>0</v>
      </c>
      <c r="K479" s="31">
        <v>0</v>
      </c>
      <c r="L479" s="33">
        <f>SUM(G479:K479)</f>
        <v>0</v>
      </c>
      <c r="M479" s="33">
        <f>L479/1000</f>
        <v>0</v>
      </c>
      <c r="N479" s="33">
        <f>IF(N478+$F479-$M479&gt;$N$3,$N$3,IF(N478+$F479-$M479&lt;0,0,N478+$F479-$M479))</f>
        <v>4</v>
      </c>
      <c r="O479" s="33">
        <f>IF(N479=0,1,0)</f>
        <v>0</v>
      </c>
      <c r="P479" s="33">
        <f>IF(N479&lt;&gt;0,M479,0)</f>
        <v>0</v>
      </c>
    </row>
    <row r="480" spans="1:16" ht="12.75">
      <c r="A480" s="21">
        <v>38985</v>
      </c>
      <c r="B480" s="7" t="s">
        <v>778</v>
      </c>
      <c r="C480" s="33">
        <f>LEN(B480)</f>
        <v>6</v>
      </c>
      <c r="D480" t="str">
        <f>LEFT(B480,C480-2)</f>
        <v>0.3 </v>
      </c>
      <c r="E480" t="str">
        <f>SUBSTITUTE(D480,".",",",1)</f>
        <v>0,3 </v>
      </c>
      <c r="F480" s="33">
        <f>VALUE(E480)*0.001*$K$3</f>
        <v>0.037500000000000006</v>
      </c>
      <c r="G480" s="31">
        <v>0</v>
      </c>
      <c r="H480" s="31">
        <v>0</v>
      </c>
      <c r="I480" s="31">
        <v>0</v>
      </c>
      <c r="J480" s="31">
        <v>0</v>
      </c>
      <c r="K480" s="31">
        <v>0</v>
      </c>
      <c r="L480" s="33">
        <f>SUM(G480:K480)</f>
        <v>0</v>
      </c>
      <c r="M480" s="33">
        <f>L480/1000</f>
        <v>0</v>
      </c>
      <c r="N480" s="33">
        <f>IF(N479+$F480-$M480&gt;$N$3,$N$3,IF(N479+$F480-$M480&lt;0,0,N479+$F480-$M480))</f>
        <v>4</v>
      </c>
      <c r="O480" s="33">
        <f>IF(N480=0,1,0)</f>
        <v>0</v>
      </c>
      <c r="P480" s="33">
        <f>IF(N480&lt;&gt;0,M480,0)</f>
        <v>0</v>
      </c>
    </row>
    <row r="481" spans="1:16" ht="12.75">
      <c r="A481" s="21">
        <v>38986</v>
      </c>
      <c r="B481" s="7" t="s">
        <v>76</v>
      </c>
      <c r="C481" s="33">
        <f>LEN(B481)</f>
        <v>4</v>
      </c>
      <c r="D481" t="str">
        <f>LEFT(B481,C481-2)</f>
        <v>0 </v>
      </c>
      <c r="E481" t="str">
        <f>SUBSTITUTE(D481,".",",",1)</f>
        <v>0 </v>
      </c>
      <c r="F481" s="33">
        <f>VALUE(E481)*0.001*$K$3</f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3">
        <f>SUM(G481:K481)</f>
        <v>0</v>
      </c>
      <c r="M481" s="33">
        <f>L481/1000</f>
        <v>0</v>
      </c>
      <c r="N481" s="33">
        <f>IF(N480+$F481-$M481&gt;$N$3,$N$3,IF(N480+$F481-$M481&lt;0,0,N480+$F481-$M481))</f>
        <v>4</v>
      </c>
      <c r="O481" s="33">
        <f>IF(N481=0,1,0)</f>
        <v>0</v>
      </c>
      <c r="P481" s="33">
        <f>IF(N481&lt;&gt;0,M481,0)</f>
        <v>0</v>
      </c>
    </row>
    <row r="482" spans="1:16" ht="12.75">
      <c r="A482" s="21">
        <v>38987</v>
      </c>
      <c r="B482" s="7" t="s">
        <v>76</v>
      </c>
      <c r="C482" s="33">
        <f>LEN(B482)</f>
        <v>4</v>
      </c>
      <c r="D482" t="str">
        <f>LEFT(B482,C482-2)</f>
        <v>0 </v>
      </c>
      <c r="E482" t="str">
        <f>SUBSTITUTE(D482,".",",",1)</f>
        <v>0 </v>
      </c>
      <c r="F482" s="33">
        <f>VALUE(E482)*0.001*$K$3</f>
        <v>0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3">
        <f>SUM(G482:K482)</f>
        <v>0</v>
      </c>
      <c r="M482" s="33">
        <f>L482/1000</f>
        <v>0</v>
      </c>
      <c r="N482" s="33">
        <f>IF(N481+$F482-$M482&gt;$N$3,$N$3,IF(N481+$F482-$M482&lt;0,0,N481+$F482-$M482))</f>
        <v>4</v>
      </c>
      <c r="O482" s="33">
        <f>IF(N482=0,1,0)</f>
        <v>0</v>
      </c>
      <c r="P482" s="33">
        <f>IF(N482&lt;&gt;0,M482,0)</f>
        <v>0</v>
      </c>
    </row>
    <row r="483" spans="1:16" ht="12.75">
      <c r="A483" s="21">
        <v>38988</v>
      </c>
      <c r="B483" s="7" t="s">
        <v>705</v>
      </c>
      <c r="C483" s="33">
        <f>LEN(B483)</f>
        <v>6</v>
      </c>
      <c r="D483" t="str">
        <f>LEFT(B483,C483-2)</f>
        <v>5.9 </v>
      </c>
      <c r="E483" t="str">
        <f>SUBSTITUTE(D483,".",",",1)</f>
        <v>5,9 </v>
      </c>
      <c r="F483" s="33">
        <f>VALUE(E483)*0.001*$K$3</f>
        <v>0.7375</v>
      </c>
      <c r="G483" s="31">
        <v>0</v>
      </c>
      <c r="H483" s="31">
        <v>0</v>
      </c>
      <c r="I483" s="31">
        <v>0</v>
      </c>
      <c r="J483" s="31">
        <v>0</v>
      </c>
      <c r="K483" s="31">
        <v>0</v>
      </c>
      <c r="L483" s="33">
        <f>SUM(G483:K483)</f>
        <v>0</v>
      </c>
      <c r="M483" s="33">
        <f>L483/1000</f>
        <v>0</v>
      </c>
      <c r="N483" s="33">
        <f>IF(N482+$F483-$M483&gt;$N$3,$N$3,IF(N482+$F483-$M483&lt;0,0,N482+$F483-$M483))</f>
        <v>4</v>
      </c>
      <c r="O483" s="33">
        <f>IF(N483=0,1,0)</f>
        <v>0</v>
      </c>
      <c r="P483" s="33">
        <f>IF(N483&lt;&gt;0,M483,0)</f>
        <v>0</v>
      </c>
    </row>
    <row r="484" spans="1:16" ht="12.75">
      <c r="A484" s="21">
        <v>38989</v>
      </c>
      <c r="B484" s="7" t="s">
        <v>586</v>
      </c>
      <c r="C484" s="33">
        <f>LEN(B484)</f>
        <v>4</v>
      </c>
      <c r="D484" t="str">
        <f>LEFT(B484,C484-2)</f>
        <v>7 </v>
      </c>
      <c r="E484" t="str">
        <f>SUBSTITUTE(D484,".",",",1)</f>
        <v>7 </v>
      </c>
      <c r="F484" s="33">
        <f>VALUE(E484)*0.001*$K$3</f>
        <v>0.875</v>
      </c>
      <c r="G484" s="31">
        <v>0</v>
      </c>
      <c r="H484" s="31">
        <v>0</v>
      </c>
      <c r="I484" s="31">
        <v>0</v>
      </c>
      <c r="J484" s="31">
        <v>0</v>
      </c>
      <c r="K484" s="31">
        <v>0</v>
      </c>
      <c r="L484" s="33">
        <f>SUM(G484:K484)</f>
        <v>0</v>
      </c>
      <c r="M484" s="33">
        <f>L484/1000</f>
        <v>0</v>
      </c>
      <c r="N484" s="33">
        <f>IF(N483+$F484-$M484&gt;$N$3,$N$3,IF(N483+$F484-$M484&lt;0,0,N483+$F484-$M484))</f>
        <v>4</v>
      </c>
      <c r="O484" s="33">
        <f>IF(N484=0,1,0)</f>
        <v>0</v>
      </c>
      <c r="P484" s="33">
        <f>IF(N484&lt;&gt;0,M484,0)</f>
        <v>0</v>
      </c>
    </row>
    <row r="485" spans="1:16" ht="12.75">
      <c r="A485" s="21">
        <v>38990</v>
      </c>
      <c r="B485" s="7" t="s">
        <v>779</v>
      </c>
      <c r="C485" s="33">
        <f>LEN(B485)</f>
        <v>6</v>
      </c>
      <c r="D485" t="str">
        <f>LEFT(B485,C485-2)</f>
        <v>4.9 </v>
      </c>
      <c r="E485" t="str">
        <f>SUBSTITUTE(D485,".",",",1)</f>
        <v>4,9 </v>
      </c>
      <c r="F485" s="33">
        <f>VALUE(E485)*0.001*$K$3</f>
        <v>0.6125</v>
      </c>
      <c r="G485" s="31">
        <v>0</v>
      </c>
      <c r="H485" s="31">
        <v>0</v>
      </c>
      <c r="I485" s="31">
        <v>0</v>
      </c>
      <c r="J485" s="31">
        <v>0</v>
      </c>
      <c r="K485" s="31">
        <v>0</v>
      </c>
      <c r="L485" s="33">
        <f>SUM(G485:K485)</f>
        <v>0</v>
      </c>
      <c r="M485" s="33">
        <f>L485/1000</f>
        <v>0</v>
      </c>
      <c r="N485" s="33">
        <f>IF(N484+$F485-$M485&gt;$N$3,$N$3,IF(N484+$F485-$M485&lt;0,0,N484+$F485-$M485))</f>
        <v>4</v>
      </c>
      <c r="O485" s="33">
        <f>IF(N485=0,1,0)</f>
        <v>0</v>
      </c>
      <c r="P485" s="33">
        <f>IF(N485&lt;&gt;0,M485,0)</f>
        <v>0</v>
      </c>
    </row>
    <row r="486" spans="1:16" ht="12.75">
      <c r="A486" s="21">
        <v>38991</v>
      </c>
      <c r="B486" s="7" t="s">
        <v>76</v>
      </c>
      <c r="C486" s="33">
        <f>LEN(B486)</f>
        <v>4</v>
      </c>
      <c r="D486" t="str">
        <f>LEFT(B486,C486-2)</f>
        <v>0 </v>
      </c>
      <c r="E486" t="str">
        <f>SUBSTITUTE(D486,".",",",1)</f>
        <v>0 </v>
      </c>
      <c r="F486" s="33">
        <f>VALUE(E486)*0.001*$K$3</f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3">
        <f>SUM(G486:K486)</f>
        <v>0</v>
      </c>
      <c r="M486" s="33">
        <f>L486/1000</f>
        <v>0</v>
      </c>
      <c r="N486" s="33">
        <f>IF(N485+$F486-$M486&gt;$N$3,$N$3,IF(N485+$F486-$M486&lt;0,0,N485+$F486-$M486))</f>
        <v>4</v>
      </c>
      <c r="O486" s="33">
        <f>IF(N486=0,1,0)</f>
        <v>0</v>
      </c>
      <c r="P486" s="33">
        <f>IF(N486&lt;&gt;0,M486,0)</f>
        <v>0</v>
      </c>
    </row>
    <row r="487" spans="1:16" ht="12.75">
      <c r="A487" s="21">
        <v>38992</v>
      </c>
      <c r="B487" s="7" t="s">
        <v>780</v>
      </c>
      <c r="C487" s="33">
        <f>LEN(B487)</f>
        <v>6</v>
      </c>
      <c r="D487" t="str">
        <f>LEFT(B487,C487-2)</f>
        <v>5.1 </v>
      </c>
      <c r="E487" t="str">
        <f>SUBSTITUTE(D487,".",",",1)</f>
        <v>5,1 </v>
      </c>
      <c r="F487" s="33">
        <f>VALUE(E487)*0.001*$K$3</f>
        <v>0.6375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3">
        <f>SUM(G487:K487)</f>
        <v>0</v>
      </c>
      <c r="M487" s="33">
        <f>L487/1000</f>
        <v>0</v>
      </c>
      <c r="N487" s="33">
        <f>IF(N486+$F487-$M487&gt;$N$3,$N$3,IF(N486+$F487-$M487&lt;0,0,N486+$F487-$M487))</f>
        <v>4</v>
      </c>
      <c r="O487" s="33">
        <f>IF(N487=0,1,0)</f>
        <v>0</v>
      </c>
      <c r="P487" s="33">
        <f>IF(N487&lt;&gt;0,M487,0)</f>
        <v>0</v>
      </c>
    </row>
    <row r="488" spans="1:16" ht="12.75">
      <c r="A488" s="21">
        <v>38993</v>
      </c>
      <c r="B488" s="7" t="s">
        <v>94</v>
      </c>
      <c r="C488" s="33">
        <f>LEN(B488)</f>
        <v>6</v>
      </c>
      <c r="D488" t="str">
        <f>LEFT(B488,C488-2)</f>
        <v>0.4 </v>
      </c>
      <c r="E488" t="str">
        <f>SUBSTITUTE(D488,".",",",1)</f>
        <v>0,4 </v>
      </c>
      <c r="F488" s="33">
        <f>VALUE(E488)*0.001*$K$3</f>
        <v>0.05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3">
        <f>SUM(G488:K488)</f>
        <v>0</v>
      </c>
      <c r="M488" s="33">
        <f>L488/1000</f>
        <v>0</v>
      </c>
      <c r="N488" s="33">
        <f>IF(N487+$F488-$M488&gt;$N$3,$N$3,IF(N487+$F488-$M488&lt;0,0,N487+$F488-$M488))</f>
        <v>4</v>
      </c>
      <c r="O488" s="33">
        <f>IF(N488=0,1,0)</f>
        <v>0</v>
      </c>
      <c r="P488" s="33">
        <f>IF(N488&lt;&gt;0,M488,0)</f>
        <v>0</v>
      </c>
    </row>
    <row r="489" spans="1:16" ht="12.75">
      <c r="A489" s="21">
        <v>38994</v>
      </c>
      <c r="B489" s="7" t="s">
        <v>76</v>
      </c>
      <c r="C489" s="33">
        <f>LEN(B489)</f>
        <v>4</v>
      </c>
      <c r="D489" t="str">
        <f>LEFT(B489,C489-2)</f>
        <v>0 </v>
      </c>
      <c r="E489" t="str">
        <f>SUBSTITUTE(D489,".",",",1)</f>
        <v>0 </v>
      </c>
      <c r="F489" s="33">
        <f>VALUE(E489)*0.001*$K$3</f>
        <v>0</v>
      </c>
      <c r="G489" s="31">
        <v>0</v>
      </c>
      <c r="H489" s="31">
        <v>0</v>
      </c>
      <c r="I489" s="31">
        <v>0</v>
      </c>
      <c r="J489" s="31">
        <v>0</v>
      </c>
      <c r="K489" s="31">
        <v>0</v>
      </c>
      <c r="L489" s="33">
        <f>SUM(G489:K489)</f>
        <v>0</v>
      </c>
      <c r="M489" s="33">
        <f>L489/1000</f>
        <v>0</v>
      </c>
      <c r="N489" s="33">
        <f>IF(N488+$F489-$M489&gt;$N$3,$N$3,IF(N488+$F489-$M489&lt;0,0,N488+$F489-$M489))</f>
        <v>4</v>
      </c>
      <c r="O489" s="33">
        <f>IF(N489=0,1,0)</f>
        <v>0</v>
      </c>
      <c r="P489" s="33">
        <f>IF(N489&lt;&gt;0,M489,0)</f>
        <v>0</v>
      </c>
    </row>
    <row r="490" spans="1:16" ht="12.75">
      <c r="A490" s="21">
        <v>38995</v>
      </c>
      <c r="B490" s="7" t="s">
        <v>781</v>
      </c>
      <c r="C490" s="33">
        <f>LEN(B490)</f>
        <v>6</v>
      </c>
      <c r="D490" t="str">
        <f>LEFT(B490,C490-2)</f>
        <v>4.1 </v>
      </c>
      <c r="E490" t="str">
        <f>SUBSTITUTE(D490,".",",",1)</f>
        <v>4,1 </v>
      </c>
      <c r="F490" s="33">
        <f>VALUE(E490)*0.001*$K$3</f>
        <v>0.5125</v>
      </c>
      <c r="G490" s="31">
        <v>0</v>
      </c>
      <c r="H490" s="31">
        <v>0</v>
      </c>
      <c r="I490" s="31">
        <v>0</v>
      </c>
      <c r="J490" s="31">
        <v>0</v>
      </c>
      <c r="K490" s="31">
        <v>0</v>
      </c>
      <c r="L490" s="33">
        <f>SUM(G490:K490)</f>
        <v>0</v>
      </c>
      <c r="M490" s="33">
        <f>L490/1000</f>
        <v>0</v>
      </c>
      <c r="N490" s="33">
        <f>IF(N489+$F490-$M490&gt;$N$3,$N$3,IF(N489+$F490-$M490&lt;0,0,N489+$F490-$M490))</f>
        <v>4</v>
      </c>
      <c r="O490" s="33">
        <f>IF(N490=0,1,0)</f>
        <v>0</v>
      </c>
      <c r="P490" s="33">
        <f>IF(N490&lt;&gt;0,M490,0)</f>
        <v>0</v>
      </c>
    </row>
    <row r="491" spans="1:16" ht="12.75">
      <c r="A491" s="21">
        <v>38996</v>
      </c>
      <c r="B491" s="7" t="s">
        <v>782</v>
      </c>
      <c r="C491" s="33">
        <f>LEN(B491)</f>
        <v>6</v>
      </c>
      <c r="D491" t="str">
        <f>LEFT(B491,C491-2)</f>
        <v>8,2 </v>
      </c>
      <c r="E491" t="str">
        <f>SUBSTITUTE(D491,".",",",1)</f>
        <v>8,2 </v>
      </c>
      <c r="F491" s="33">
        <f>VALUE(E491)*0.001*$K$3</f>
        <v>1.025</v>
      </c>
      <c r="G491" s="31">
        <v>0</v>
      </c>
      <c r="H491" s="31">
        <v>0</v>
      </c>
      <c r="I491" s="31">
        <v>0</v>
      </c>
      <c r="J491" s="31">
        <v>0</v>
      </c>
      <c r="K491" s="31">
        <v>0</v>
      </c>
      <c r="L491" s="33">
        <f>SUM(G491:K491)</f>
        <v>0</v>
      </c>
      <c r="M491" s="33">
        <f>L491/1000</f>
        <v>0</v>
      </c>
      <c r="N491" s="33">
        <f>IF(N490+$F491-$M491&gt;$N$3,$N$3,IF(N490+$F491-$M491&lt;0,0,N490+$F491-$M491))</f>
        <v>4</v>
      </c>
      <c r="O491" s="33">
        <f>IF(N491=0,1,0)</f>
        <v>0</v>
      </c>
      <c r="P491" s="33">
        <f>IF(N491&lt;&gt;0,M491,0)</f>
        <v>0</v>
      </c>
    </row>
    <row r="492" spans="1:16" ht="12.75">
      <c r="A492" s="21">
        <v>38997</v>
      </c>
      <c r="B492" s="5" t="s">
        <v>76</v>
      </c>
      <c r="C492" s="33">
        <f>LEN(B492)</f>
        <v>4</v>
      </c>
      <c r="D492" t="str">
        <f>LEFT(B492,C492-2)</f>
        <v>0 </v>
      </c>
      <c r="E492" t="str">
        <f>SUBSTITUTE(D492,".",",",1)</f>
        <v>0 </v>
      </c>
      <c r="F492" s="33">
        <f>VALUE(E492)*0.001*$K$3</f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0</v>
      </c>
      <c r="L492" s="33">
        <f>SUM(G492:K492)</f>
        <v>0</v>
      </c>
      <c r="M492" s="33">
        <f>L492/1000</f>
        <v>0</v>
      </c>
      <c r="N492" s="33">
        <f>IF(N491+$F492-$M492&gt;$N$3,$N$3,IF(N491+$F492-$M492&lt;0,0,N491+$F492-$M492))</f>
        <v>4</v>
      </c>
      <c r="O492" s="33">
        <f>IF(N492=0,1,0)</f>
        <v>0</v>
      </c>
      <c r="P492" s="33">
        <f>IF(N492&lt;&gt;0,M492,0)</f>
        <v>0</v>
      </c>
    </row>
    <row r="493" spans="1:16" ht="12.75">
      <c r="A493" s="21">
        <v>38998</v>
      </c>
      <c r="B493" s="7" t="s">
        <v>76</v>
      </c>
      <c r="C493" s="33">
        <f>LEN(B493)</f>
        <v>4</v>
      </c>
      <c r="D493" t="str">
        <f>LEFT(B493,C493-2)</f>
        <v>0 </v>
      </c>
      <c r="E493" t="str">
        <f>SUBSTITUTE(D493,".",",",1)</f>
        <v>0 </v>
      </c>
      <c r="F493" s="33">
        <f>VALUE(E493)*0.001*$K$3</f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0</v>
      </c>
      <c r="L493" s="33">
        <f>SUM(G493:K493)</f>
        <v>0</v>
      </c>
      <c r="M493" s="33">
        <f>L493/1000</f>
        <v>0</v>
      </c>
      <c r="N493" s="33">
        <f>IF(N492+$F493-$M493&gt;$N$3,$N$3,IF(N492+$F493-$M493&lt;0,0,N492+$F493-$M493))</f>
        <v>4</v>
      </c>
      <c r="O493" s="33">
        <f>IF(N493=0,1,0)</f>
        <v>0</v>
      </c>
      <c r="P493" s="33">
        <f>IF(N493&lt;&gt;0,M493,0)</f>
        <v>0</v>
      </c>
    </row>
    <row r="494" spans="1:16" ht="12.75">
      <c r="A494" s="21">
        <v>38999</v>
      </c>
      <c r="B494" s="7" t="s">
        <v>783</v>
      </c>
      <c r="C494" s="33">
        <f>LEN(B494)</f>
        <v>6</v>
      </c>
      <c r="D494" t="str">
        <f>LEFT(B494,C494-2)</f>
        <v>7,4 </v>
      </c>
      <c r="E494" t="str">
        <f>SUBSTITUTE(D494,".",",",1)</f>
        <v>7,4 </v>
      </c>
      <c r="F494" s="33">
        <f>VALUE(E494)*0.001*$K$3</f>
        <v>0.925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3">
        <f>SUM(G494:K494)</f>
        <v>0</v>
      </c>
      <c r="M494" s="33">
        <f>L494/1000</f>
        <v>0</v>
      </c>
      <c r="N494" s="33">
        <f>IF(N493+$F494-$M494&gt;$N$3,$N$3,IF(N493+$F494-$M494&lt;0,0,N493+$F494-$M494))</f>
        <v>4</v>
      </c>
      <c r="O494" s="33">
        <f>IF(N494=0,1,0)</f>
        <v>0</v>
      </c>
      <c r="P494" s="33">
        <f>IF(N494&lt;&gt;0,M494,0)</f>
        <v>0</v>
      </c>
    </row>
    <row r="495" spans="1:16" ht="12.75">
      <c r="A495" s="21">
        <v>39000</v>
      </c>
      <c r="B495" s="7" t="s">
        <v>76</v>
      </c>
      <c r="C495" s="33">
        <f>LEN(B495)</f>
        <v>4</v>
      </c>
      <c r="D495" t="str">
        <f>LEFT(B495,C495-2)</f>
        <v>0 </v>
      </c>
      <c r="E495" t="str">
        <f>SUBSTITUTE(D495,".",",",1)</f>
        <v>0 </v>
      </c>
      <c r="F495" s="33">
        <f>VALUE(E495)*0.001*$K$3</f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3">
        <f>SUM(G495:K495)</f>
        <v>0</v>
      </c>
      <c r="M495" s="33">
        <f>L495/1000</f>
        <v>0</v>
      </c>
      <c r="N495" s="33">
        <f>IF(N494+$F495-$M495&gt;$N$3,$N$3,IF(N494+$F495-$M495&lt;0,0,N494+$F495-$M495))</f>
        <v>4</v>
      </c>
      <c r="O495" s="33">
        <f>IF(N495=0,1,0)</f>
        <v>0</v>
      </c>
      <c r="P495" s="33">
        <f>IF(N495&lt;&gt;0,M495,0)</f>
        <v>0</v>
      </c>
    </row>
    <row r="496" spans="1:16" ht="12.75">
      <c r="A496" s="21">
        <v>39001</v>
      </c>
      <c r="B496" s="7" t="s">
        <v>784</v>
      </c>
      <c r="C496" s="33">
        <f>LEN(B496)</f>
        <v>7</v>
      </c>
      <c r="D496" t="str">
        <f>LEFT(B496,C496-2)</f>
        <v>25.5 </v>
      </c>
      <c r="E496" t="str">
        <f>SUBSTITUTE(D496,".",",",1)</f>
        <v>25,5 </v>
      </c>
      <c r="F496" s="33">
        <f>VALUE(E496)*0.001*$K$3</f>
        <v>3.1875000000000004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3">
        <f>SUM(G496:K496)</f>
        <v>0</v>
      </c>
      <c r="M496" s="33">
        <f>L496/1000</f>
        <v>0</v>
      </c>
      <c r="N496" s="33">
        <f>IF(N495+$F496-$M496&gt;$N$3,$N$3,IF(N495+$F496-$M496&lt;0,0,N495+$F496-$M496))</f>
        <v>4</v>
      </c>
      <c r="O496" s="33">
        <f>IF(N496=0,1,0)</f>
        <v>0</v>
      </c>
      <c r="P496" s="33">
        <f>IF(N496&lt;&gt;0,M496,0)</f>
        <v>0</v>
      </c>
    </row>
    <row r="497" spans="1:16" ht="12.75">
      <c r="A497" s="21">
        <v>39002</v>
      </c>
      <c r="B497" s="7" t="s">
        <v>76</v>
      </c>
      <c r="C497" s="33">
        <f>LEN(B497)</f>
        <v>4</v>
      </c>
      <c r="D497" t="str">
        <f>LEFT(B497,C497-2)</f>
        <v>0 </v>
      </c>
      <c r="E497" t="str">
        <f>SUBSTITUTE(D497,".",",",1)</f>
        <v>0 </v>
      </c>
      <c r="F497" s="33">
        <f>VALUE(E497)*0.001*$K$3</f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3">
        <f>SUM(G497:K497)</f>
        <v>0</v>
      </c>
      <c r="M497" s="33">
        <f>L497/1000</f>
        <v>0</v>
      </c>
      <c r="N497" s="33">
        <f>IF(N496+$F497-$M497&gt;$N$3,$N$3,IF(N496+$F497-$M497&lt;0,0,N496+$F497-$M497))</f>
        <v>4</v>
      </c>
      <c r="O497" s="33">
        <f>IF(N497=0,1,0)</f>
        <v>0</v>
      </c>
      <c r="P497" s="33">
        <f>IF(N497&lt;&gt;0,M497,0)</f>
        <v>0</v>
      </c>
    </row>
    <row r="498" spans="1:16" ht="12.75">
      <c r="A498" s="21">
        <v>39003</v>
      </c>
      <c r="B498" s="7" t="s">
        <v>76</v>
      </c>
      <c r="C498" s="33">
        <f>LEN(B498)</f>
        <v>4</v>
      </c>
      <c r="D498" t="str">
        <f>LEFT(B498,C498-2)</f>
        <v>0 </v>
      </c>
      <c r="E498" t="str">
        <f>SUBSTITUTE(D498,".",",",1)</f>
        <v>0 </v>
      </c>
      <c r="F498" s="33">
        <f>VALUE(E498)*0.001*$K$3</f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3">
        <f>SUM(G498:K498)</f>
        <v>0</v>
      </c>
      <c r="M498" s="33">
        <f>L498/1000</f>
        <v>0</v>
      </c>
      <c r="N498" s="33">
        <f>IF(N497+$F498-$M498&gt;$N$3,$N$3,IF(N497+$F498-$M498&lt;0,0,N497+$F498-$M498))</f>
        <v>4</v>
      </c>
      <c r="O498" s="33">
        <f>IF(N498=0,1,0)</f>
        <v>0</v>
      </c>
      <c r="P498" s="33">
        <f>IF(N498&lt;&gt;0,M498,0)</f>
        <v>0</v>
      </c>
    </row>
    <row r="499" spans="1:16" ht="12.75">
      <c r="A499" s="21">
        <v>39004</v>
      </c>
      <c r="B499" s="7" t="s">
        <v>76</v>
      </c>
      <c r="C499" s="33">
        <f>LEN(B499)</f>
        <v>4</v>
      </c>
      <c r="D499" t="str">
        <f>LEFT(B499,C499-2)</f>
        <v>0 </v>
      </c>
      <c r="E499" t="str">
        <f>SUBSTITUTE(D499,".",",",1)</f>
        <v>0 </v>
      </c>
      <c r="F499" s="33">
        <f>VALUE(E499)*0.001*$K$3</f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3">
        <f>SUM(G499:K499)</f>
        <v>0</v>
      </c>
      <c r="M499" s="33">
        <f>L499/1000</f>
        <v>0</v>
      </c>
      <c r="N499" s="33">
        <f>IF(N498+$F499-$M499&gt;$N$3,$N$3,IF(N498+$F499-$M499&lt;0,0,N498+$F499-$M499))</f>
        <v>4</v>
      </c>
      <c r="O499" s="33">
        <f>IF(N499=0,1,0)</f>
        <v>0</v>
      </c>
      <c r="P499" s="33">
        <f>IF(N499&lt;&gt;0,M499,0)</f>
        <v>0</v>
      </c>
    </row>
    <row r="500" spans="1:16" ht="12.75">
      <c r="A500" s="21">
        <v>39005</v>
      </c>
      <c r="B500" s="7" t="s">
        <v>76</v>
      </c>
      <c r="C500" s="33">
        <f>LEN(B500)</f>
        <v>4</v>
      </c>
      <c r="D500" t="str">
        <f>LEFT(B500,C500-2)</f>
        <v>0 </v>
      </c>
      <c r="E500" t="str">
        <f>SUBSTITUTE(D500,".",",",1)</f>
        <v>0 </v>
      </c>
      <c r="F500" s="33">
        <f>VALUE(E500)*0.001*$K$3</f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3">
        <f>SUM(G500:K500)</f>
        <v>0</v>
      </c>
      <c r="M500" s="33">
        <f>L500/1000</f>
        <v>0</v>
      </c>
      <c r="N500" s="33">
        <f>IF(N499+$F500-$M500&gt;$N$3,$N$3,IF(N499+$F500-$M500&lt;0,0,N499+$F500-$M500))</f>
        <v>4</v>
      </c>
      <c r="O500" s="33">
        <f>IF(N500=0,1,0)</f>
        <v>0</v>
      </c>
      <c r="P500" s="33">
        <f>IF(N500&lt;&gt;0,M500,0)</f>
        <v>0</v>
      </c>
    </row>
    <row r="501" spans="1:16" ht="12.75">
      <c r="A501" s="21">
        <v>39006</v>
      </c>
      <c r="B501" s="7" t="s">
        <v>76</v>
      </c>
      <c r="C501" s="33">
        <f>LEN(B501)</f>
        <v>4</v>
      </c>
      <c r="D501" t="str">
        <f>LEFT(B501,C501-2)</f>
        <v>0 </v>
      </c>
      <c r="E501" t="str">
        <f>SUBSTITUTE(D501,".",",",1)</f>
        <v>0 </v>
      </c>
      <c r="F501" s="33">
        <f>VALUE(E501)*0.001*$K$3</f>
        <v>0</v>
      </c>
      <c r="G501" s="31">
        <v>0</v>
      </c>
      <c r="H501" s="31">
        <v>0</v>
      </c>
      <c r="I501" s="31">
        <v>0</v>
      </c>
      <c r="J501" s="31">
        <v>0</v>
      </c>
      <c r="K501" s="31">
        <v>0</v>
      </c>
      <c r="L501" s="33">
        <f>SUM(G501:K501)</f>
        <v>0</v>
      </c>
      <c r="M501" s="33">
        <f>L501/1000</f>
        <v>0</v>
      </c>
      <c r="N501" s="33">
        <f>IF(N500+$F501-$M501&gt;$N$3,$N$3,IF(N500+$F501-$M501&lt;0,0,N500+$F501-$M501))</f>
        <v>4</v>
      </c>
      <c r="O501" s="33">
        <f>IF(N501=0,1,0)</f>
        <v>0</v>
      </c>
      <c r="P501" s="33">
        <f>IF(N501&lt;&gt;0,M501,0)</f>
        <v>0</v>
      </c>
    </row>
    <row r="502" spans="1:16" ht="12.75">
      <c r="A502" s="21">
        <v>39007</v>
      </c>
      <c r="B502" s="7" t="s">
        <v>785</v>
      </c>
      <c r="C502" s="33">
        <f>LEN(B502)</f>
        <v>6</v>
      </c>
      <c r="D502" t="str">
        <f>LEFT(B502,C502-2)</f>
        <v>4,7 </v>
      </c>
      <c r="E502" t="str">
        <f>SUBSTITUTE(D502,".",",",1)</f>
        <v>4,7 </v>
      </c>
      <c r="F502" s="33">
        <f>VALUE(E502)*0.001*$K$3</f>
        <v>0.5875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3">
        <f>SUM(G502:K502)</f>
        <v>0</v>
      </c>
      <c r="M502" s="33">
        <f>L502/1000</f>
        <v>0</v>
      </c>
      <c r="N502" s="33">
        <f>IF(N501+$F502-$M502&gt;$N$3,$N$3,IF(N501+$F502-$M502&lt;0,0,N501+$F502-$M502))</f>
        <v>4</v>
      </c>
      <c r="O502" s="33">
        <f>IF(N502=0,1,0)</f>
        <v>0</v>
      </c>
      <c r="P502" s="33">
        <f>IF(N502&lt;&gt;0,M502,0)</f>
        <v>0</v>
      </c>
    </row>
    <row r="503" spans="1:16" ht="12.75">
      <c r="A503" s="21">
        <v>39008</v>
      </c>
      <c r="B503" s="7" t="s">
        <v>786</v>
      </c>
      <c r="C503" s="33">
        <f>LEN(B503)</f>
        <v>6</v>
      </c>
      <c r="D503" t="str">
        <f>LEFT(B503,C503-2)</f>
        <v>2,9 </v>
      </c>
      <c r="E503" t="str">
        <f>SUBSTITUTE(D503,".",",",1)</f>
        <v>2,9 </v>
      </c>
      <c r="F503" s="33">
        <f>VALUE(E503)*0.001*$K$3</f>
        <v>0.3625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3">
        <f>SUM(G503:K503)</f>
        <v>0</v>
      </c>
      <c r="M503" s="33">
        <f>L503/1000</f>
        <v>0</v>
      </c>
      <c r="N503" s="33">
        <f>IF(N502+$F503-$M503&gt;$N$3,$N$3,IF(N502+$F503-$M503&lt;0,0,N502+$F503-$M503))</f>
        <v>4</v>
      </c>
      <c r="O503" s="33">
        <f>IF(N503=0,1,0)</f>
        <v>0</v>
      </c>
      <c r="P503" s="33">
        <f>IF(N503&lt;&gt;0,M503,0)</f>
        <v>0</v>
      </c>
    </row>
    <row r="504" spans="1:16" ht="12.75">
      <c r="A504" s="21">
        <v>39009</v>
      </c>
      <c r="B504" s="7" t="s">
        <v>787</v>
      </c>
      <c r="C504" s="33">
        <f>LEN(B504)</f>
        <v>7</v>
      </c>
      <c r="D504" t="str">
        <f>LEFT(B504,C504-2)</f>
        <v>12,3 </v>
      </c>
      <c r="E504" t="str">
        <f>SUBSTITUTE(D504,".",",",1)</f>
        <v>12,3 </v>
      </c>
      <c r="F504" s="33">
        <f>VALUE(E504)*0.001*$K$3</f>
        <v>1.5375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3">
        <f>SUM(G504:K504)</f>
        <v>0</v>
      </c>
      <c r="M504" s="33">
        <f>L504/1000</f>
        <v>0</v>
      </c>
      <c r="N504" s="33">
        <f>IF(N503+$F504-$M504&gt;$N$3,$N$3,IF(N503+$F504-$M504&lt;0,0,N503+$F504-$M504))</f>
        <v>4</v>
      </c>
      <c r="O504" s="33">
        <f>IF(N504=0,1,0)</f>
        <v>0</v>
      </c>
      <c r="P504" s="33">
        <f>IF(N504&lt;&gt;0,M504,0)</f>
        <v>0</v>
      </c>
    </row>
    <row r="505" spans="1:16" ht="12.75">
      <c r="A505" s="21">
        <v>39010</v>
      </c>
      <c r="B505" s="7" t="s">
        <v>94</v>
      </c>
      <c r="C505" s="33">
        <f>LEN(B505)</f>
        <v>6</v>
      </c>
      <c r="D505" t="str">
        <f>LEFT(B505,C505-2)</f>
        <v>0.4 </v>
      </c>
      <c r="E505" t="str">
        <f>SUBSTITUTE(D505,".",",",1)</f>
        <v>0,4 </v>
      </c>
      <c r="F505" s="33">
        <f>VALUE(E505)*0.001*$K$3</f>
        <v>0.05</v>
      </c>
      <c r="G505" s="31">
        <v>0</v>
      </c>
      <c r="H505" s="31">
        <v>0</v>
      </c>
      <c r="I505" s="31">
        <v>0</v>
      </c>
      <c r="J505" s="31">
        <v>0</v>
      </c>
      <c r="K505" s="31">
        <v>0</v>
      </c>
      <c r="L505" s="33">
        <f>SUM(G505:K505)</f>
        <v>0</v>
      </c>
      <c r="M505" s="33">
        <f>L505/1000</f>
        <v>0</v>
      </c>
      <c r="N505" s="33">
        <f>IF(N504+$F505-$M505&gt;$N$3,$N$3,IF(N504+$F505-$M505&lt;0,0,N504+$F505-$M505))</f>
        <v>4</v>
      </c>
      <c r="O505" s="33">
        <f>IF(N505=0,1,0)</f>
        <v>0</v>
      </c>
      <c r="P505" s="33">
        <f>IF(N505&lt;&gt;0,M505,0)</f>
        <v>0</v>
      </c>
    </row>
    <row r="506" spans="1:16" ht="12.75">
      <c r="A506" s="21">
        <v>39011</v>
      </c>
      <c r="B506" s="7" t="s">
        <v>788</v>
      </c>
      <c r="C506" s="33">
        <f>LEN(B506)</f>
        <v>6</v>
      </c>
      <c r="D506" t="str">
        <f>LEFT(B506,C506-2)</f>
        <v>2,4 </v>
      </c>
      <c r="E506" t="str">
        <f>SUBSTITUTE(D506,".",",",1)</f>
        <v>2,4 </v>
      </c>
      <c r="F506" s="33">
        <f>VALUE(E506)*0.001*$K$3</f>
        <v>0.3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3">
        <f>SUM(G506:K506)</f>
        <v>0</v>
      </c>
      <c r="M506" s="33">
        <f>L506/1000</f>
        <v>0</v>
      </c>
      <c r="N506" s="33">
        <f>IF(N505+$F506-$M506&gt;$N$3,$N$3,IF(N505+$F506-$M506&lt;0,0,N505+$F506-$M506))</f>
        <v>4</v>
      </c>
      <c r="O506" s="33">
        <f>IF(N506=0,1,0)</f>
        <v>0</v>
      </c>
      <c r="P506" s="33">
        <f>IF(N506&lt;&gt;0,M506,0)</f>
        <v>0</v>
      </c>
    </row>
    <row r="507" spans="1:16" ht="12.75">
      <c r="A507" s="21">
        <v>39012</v>
      </c>
      <c r="B507" s="7" t="s">
        <v>789</v>
      </c>
      <c r="C507" s="33">
        <f>LEN(B507)</f>
        <v>7</v>
      </c>
      <c r="D507" t="str">
        <f>LEFT(B507,C507-2)</f>
        <v>11,1 </v>
      </c>
      <c r="E507" t="str">
        <f>SUBSTITUTE(D507,".",",",1)</f>
        <v>11,1 </v>
      </c>
      <c r="F507" s="33">
        <f>VALUE(E507)*0.001*$K$3</f>
        <v>1.3875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3">
        <f>SUM(G507:K507)</f>
        <v>0</v>
      </c>
      <c r="M507" s="33">
        <f>L507/1000</f>
        <v>0</v>
      </c>
      <c r="N507" s="33">
        <f>IF(N506+$F507-$M507&gt;$N$3,$N$3,IF(N506+$F507-$M507&lt;0,0,N506+$F507-$M507))</f>
        <v>4</v>
      </c>
      <c r="O507" s="33">
        <f>IF(N507=0,1,0)</f>
        <v>0</v>
      </c>
      <c r="P507" s="33">
        <f>IF(N507&lt;&gt;0,M507,0)</f>
        <v>0</v>
      </c>
    </row>
    <row r="508" spans="1:16" ht="12.75">
      <c r="A508" s="21">
        <v>39013</v>
      </c>
      <c r="B508" s="7" t="s">
        <v>790</v>
      </c>
      <c r="C508" s="33">
        <f>LEN(B508)</f>
        <v>5</v>
      </c>
      <c r="D508" t="str">
        <f>LEFT(B508,C508-2)</f>
        <v>32 </v>
      </c>
      <c r="E508" t="str">
        <f>SUBSTITUTE(D508,".",",",1)</f>
        <v>32 </v>
      </c>
      <c r="F508" s="33">
        <f>VALUE(E508)*0.001*$K$3</f>
        <v>4</v>
      </c>
      <c r="G508" s="31">
        <v>0</v>
      </c>
      <c r="H508" s="31">
        <v>0</v>
      </c>
      <c r="I508" s="31">
        <v>0</v>
      </c>
      <c r="J508" s="31">
        <v>0</v>
      </c>
      <c r="K508" s="31">
        <v>0</v>
      </c>
      <c r="L508" s="33">
        <f>SUM(G508:K508)</f>
        <v>0</v>
      </c>
      <c r="M508" s="33">
        <f>L508/1000</f>
        <v>0</v>
      </c>
      <c r="N508" s="33">
        <f>IF(N507+$F508-$M508&gt;$N$3,$N$3,IF(N507+$F508-$M508&lt;0,0,N507+$F508-$M508))</f>
        <v>4</v>
      </c>
      <c r="O508" s="33">
        <f>IF(N508=0,1,0)</f>
        <v>0</v>
      </c>
      <c r="P508" s="33">
        <f>IF(N508&lt;&gt;0,M508,0)</f>
        <v>0</v>
      </c>
    </row>
    <row r="509" spans="1:16" ht="12.75">
      <c r="A509" s="21">
        <v>39014</v>
      </c>
      <c r="B509" s="7" t="s">
        <v>76</v>
      </c>
      <c r="C509" s="33">
        <f>LEN(B509)</f>
        <v>4</v>
      </c>
      <c r="D509" t="str">
        <f>LEFT(B509,C509-2)</f>
        <v>0 </v>
      </c>
      <c r="E509" t="str">
        <f>SUBSTITUTE(D509,".",",",1)</f>
        <v>0 </v>
      </c>
      <c r="F509" s="33">
        <f>VALUE(E509)*0.001*$K$3</f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3">
        <f>SUM(G509:K509)</f>
        <v>0</v>
      </c>
      <c r="M509" s="33">
        <f>L509/1000</f>
        <v>0</v>
      </c>
      <c r="N509" s="33">
        <f>IF(N508+$F509-$M509&gt;$N$3,$N$3,IF(N508+$F509-$M509&lt;0,0,N508+$F509-$M509))</f>
        <v>4</v>
      </c>
      <c r="O509" s="33">
        <f>IF(N509=0,1,0)</f>
        <v>0</v>
      </c>
      <c r="P509" s="33">
        <f>IF(N509&lt;&gt;0,M509,0)</f>
        <v>0</v>
      </c>
    </row>
    <row r="510" spans="1:16" ht="12.75">
      <c r="A510" s="21">
        <v>39015</v>
      </c>
      <c r="B510" s="7" t="s">
        <v>76</v>
      </c>
      <c r="C510" s="33">
        <f>LEN(B510)</f>
        <v>4</v>
      </c>
      <c r="D510" t="str">
        <f>LEFT(B510,C510-2)</f>
        <v>0 </v>
      </c>
      <c r="E510" t="str">
        <f>SUBSTITUTE(D510,".",",",1)</f>
        <v>0 </v>
      </c>
      <c r="F510" s="33">
        <f>VALUE(E510)*0.001*$K$3</f>
        <v>0</v>
      </c>
      <c r="G510" s="31">
        <v>0</v>
      </c>
      <c r="H510" s="31">
        <v>0</v>
      </c>
      <c r="I510" s="31">
        <v>0</v>
      </c>
      <c r="J510" s="31">
        <v>0</v>
      </c>
      <c r="K510" s="31">
        <v>0</v>
      </c>
      <c r="L510" s="33">
        <f>SUM(G510:K510)</f>
        <v>0</v>
      </c>
      <c r="M510" s="33">
        <f>L510/1000</f>
        <v>0</v>
      </c>
      <c r="N510" s="33">
        <f>IF(N509+$F510-$M510&gt;$N$3,$N$3,IF(N509+$F510-$M510&lt;0,0,N509+$F510-$M510))</f>
        <v>4</v>
      </c>
      <c r="O510" s="33">
        <f>IF(N510=0,1,0)</f>
        <v>0</v>
      </c>
      <c r="P510" s="33">
        <f>IF(N510&lt;&gt;0,M510,0)</f>
        <v>0</v>
      </c>
    </row>
    <row r="511" spans="1:16" ht="12.75">
      <c r="A511" s="21">
        <v>39016</v>
      </c>
      <c r="B511" s="7" t="s">
        <v>704</v>
      </c>
      <c r="C511" s="33">
        <f>LEN(B511)</f>
        <v>6</v>
      </c>
      <c r="D511" t="str">
        <f>LEFT(B511,C511-2)</f>
        <v>1.5 </v>
      </c>
      <c r="E511" t="str">
        <f>SUBSTITUTE(D511,".",",",1)</f>
        <v>1,5 </v>
      </c>
      <c r="F511" s="33">
        <f>VALUE(E511)*0.001*$K$3</f>
        <v>0.1875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3">
        <f>SUM(G511:K511)</f>
        <v>0</v>
      </c>
      <c r="M511" s="33">
        <f>L511/1000</f>
        <v>0</v>
      </c>
      <c r="N511" s="33">
        <f>IF(N510+$F511-$M511&gt;$N$3,$N$3,IF(N510+$F511-$M511&lt;0,0,N510+$F511-$M511))</f>
        <v>4</v>
      </c>
      <c r="O511" s="33">
        <f>IF(N511=0,1,0)</f>
        <v>0</v>
      </c>
      <c r="P511" s="33">
        <f>IF(N511&lt;&gt;0,M511,0)</f>
        <v>0</v>
      </c>
    </row>
    <row r="512" spans="1:16" ht="12.75">
      <c r="A512" s="21">
        <v>39017</v>
      </c>
      <c r="B512" s="7" t="s">
        <v>76</v>
      </c>
      <c r="C512" s="33">
        <f>LEN(B512)</f>
        <v>4</v>
      </c>
      <c r="D512" t="str">
        <f>LEFT(B512,C512-2)</f>
        <v>0 </v>
      </c>
      <c r="E512" t="str">
        <f>SUBSTITUTE(D512,".",",",1)</f>
        <v>0 </v>
      </c>
      <c r="F512" s="33">
        <f>VALUE(E512)*0.001*$K$3</f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3">
        <f>SUM(G512:K512)</f>
        <v>0</v>
      </c>
      <c r="M512" s="33">
        <f>L512/1000</f>
        <v>0</v>
      </c>
      <c r="N512" s="33">
        <f>IF(N511+$F512-$M512&gt;$N$3,$N$3,IF(N511+$F512-$M512&lt;0,0,N511+$F512-$M512))</f>
        <v>4</v>
      </c>
      <c r="O512" s="33">
        <f>IF(N512=0,1,0)</f>
        <v>0</v>
      </c>
      <c r="P512" s="33">
        <f>IF(N512&lt;&gt;0,M512,0)</f>
        <v>0</v>
      </c>
    </row>
    <row r="513" spans="1:16" ht="12.75">
      <c r="A513" s="21">
        <v>39018</v>
      </c>
      <c r="B513" s="7" t="s">
        <v>76</v>
      </c>
      <c r="C513" s="33">
        <f>LEN(B513)</f>
        <v>4</v>
      </c>
      <c r="D513" t="str">
        <f>LEFT(B513,C513-2)</f>
        <v>0 </v>
      </c>
      <c r="E513" t="str">
        <f>SUBSTITUTE(D513,".",",",1)</f>
        <v>0 </v>
      </c>
      <c r="F513" s="33">
        <f>VALUE(E513)*0.001*$K$3</f>
        <v>0</v>
      </c>
      <c r="G513" s="31">
        <v>0</v>
      </c>
      <c r="H513" s="31">
        <v>0</v>
      </c>
      <c r="I513" s="31">
        <v>0</v>
      </c>
      <c r="J513" s="31">
        <v>0</v>
      </c>
      <c r="K513" s="31">
        <v>0</v>
      </c>
      <c r="L513" s="33">
        <f>SUM(G513:K513)</f>
        <v>0</v>
      </c>
      <c r="M513" s="33">
        <f>L513/1000</f>
        <v>0</v>
      </c>
      <c r="N513" s="33">
        <f>IF(N512+$F513-$M513&gt;$N$3,$N$3,IF(N512+$F513-$M513&lt;0,0,N512+$F513-$M513))</f>
        <v>4</v>
      </c>
      <c r="O513" s="33">
        <f>IF(N513=0,1,0)</f>
        <v>0</v>
      </c>
      <c r="P513" s="33">
        <f>IF(N513&lt;&gt;0,M513,0)</f>
        <v>0</v>
      </c>
    </row>
    <row r="514" spans="1:16" ht="12.75">
      <c r="A514" s="21">
        <v>39019</v>
      </c>
      <c r="B514" s="7" t="s">
        <v>76</v>
      </c>
      <c r="C514" s="33">
        <f>LEN(B514)</f>
        <v>4</v>
      </c>
      <c r="D514" t="str">
        <f>LEFT(B514,C514-2)</f>
        <v>0 </v>
      </c>
      <c r="E514" t="str">
        <f>SUBSTITUTE(D514,".",",",1)</f>
        <v>0 </v>
      </c>
      <c r="F514" s="33">
        <f>VALUE(E514)*0.001*$K$3</f>
        <v>0</v>
      </c>
      <c r="G514" s="31">
        <v>0</v>
      </c>
      <c r="H514" s="31">
        <v>0</v>
      </c>
      <c r="I514" s="31">
        <v>0</v>
      </c>
      <c r="J514" s="31">
        <v>0</v>
      </c>
      <c r="K514" s="31">
        <v>0</v>
      </c>
      <c r="L514" s="33">
        <f>SUM(G514:K514)</f>
        <v>0</v>
      </c>
      <c r="M514" s="33">
        <f>L514/1000</f>
        <v>0</v>
      </c>
      <c r="N514" s="33">
        <f>IF(N513+$F514-$M514&gt;$N$3,$N$3,IF(N513+$F514-$M514&lt;0,0,N513+$F514-$M514))</f>
        <v>4</v>
      </c>
      <c r="O514" s="33">
        <f>IF(N514=0,1,0)</f>
        <v>0</v>
      </c>
      <c r="P514" s="33">
        <f>IF(N514&lt;&gt;0,M514,0)</f>
        <v>0</v>
      </c>
    </row>
    <row r="515" spans="1:16" ht="12.75">
      <c r="A515" s="21">
        <v>39020</v>
      </c>
      <c r="B515" s="7" t="s">
        <v>76</v>
      </c>
      <c r="C515" s="33">
        <f>LEN(B515)</f>
        <v>4</v>
      </c>
      <c r="D515" t="str">
        <f>LEFT(B515,C515-2)</f>
        <v>0 </v>
      </c>
      <c r="E515" t="str">
        <f>SUBSTITUTE(D515,".",",",1)</f>
        <v>0 </v>
      </c>
      <c r="F515" s="33">
        <f>VALUE(E515)*0.001*$K$3</f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3">
        <f>SUM(G515:K515)</f>
        <v>0</v>
      </c>
      <c r="M515" s="33">
        <f>L515/1000</f>
        <v>0</v>
      </c>
      <c r="N515" s="33">
        <f>IF(N514+$F515-$M515&gt;$N$3,$N$3,IF(N514+$F515-$M515&lt;0,0,N514+$F515-$M515))</f>
        <v>4</v>
      </c>
      <c r="O515" s="33">
        <f>IF(N515=0,1,0)</f>
        <v>0</v>
      </c>
      <c r="P515" s="33">
        <f>IF(N515&lt;&gt;0,M515,0)</f>
        <v>0</v>
      </c>
    </row>
    <row r="516" spans="1:16" ht="12.75">
      <c r="A516" s="21">
        <v>39021</v>
      </c>
      <c r="B516" s="7" t="s">
        <v>76</v>
      </c>
      <c r="C516" s="33">
        <f>LEN(B516)</f>
        <v>4</v>
      </c>
      <c r="D516" t="str">
        <f>LEFT(B516,C516-2)</f>
        <v>0 </v>
      </c>
      <c r="E516" t="str">
        <f>SUBSTITUTE(D516,".",",",1)</f>
        <v>0 </v>
      </c>
      <c r="F516" s="33">
        <f>VALUE(E516)*0.001*$K$3</f>
        <v>0</v>
      </c>
      <c r="G516" s="31">
        <v>0</v>
      </c>
      <c r="H516" s="31">
        <v>0</v>
      </c>
      <c r="I516" s="31">
        <v>0</v>
      </c>
      <c r="J516" s="31">
        <v>0</v>
      </c>
      <c r="K516" s="31">
        <v>0</v>
      </c>
      <c r="L516" s="33">
        <f>SUM(G516:K516)</f>
        <v>0</v>
      </c>
      <c r="M516" s="33">
        <f>L516/1000</f>
        <v>0</v>
      </c>
      <c r="N516" s="33">
        <f>IF(N515+$F516-$M516&gt;$N$3,$N$3,IF(N515+$F516-$M516&lt;0,0,N515+$F516-$M516))</f>
        <v>4</v>
      </c>
      <c r="O516" s="33">
        <f>IF(N516=0,1,0)</f>
        <v>0</v>
      </c>
      <c r="P516" s="33">
        <f>IF(N516&lt;&gt;0,M516,0)</f>
        <v>0</v>
      </c>
    </row>
    <row r="517" spans="1:16" ht="12.75">
      <c r="A517" s="21">
        <v>39022</v>
      </c>
      <c r="B517" s="7" t="s">
        <v>76</v>
      </c>
      <c r="C517" s="33">
        <f>LEN(B517)</f>
        <v>4</v>
      </c>
      <c r="D517" t="str">
        <f>LEFT(B517,C517-2)</f>
        <v>0 </v>
      </c>
      <c r="E517" t="str">
        <f>SUBSTITUTE(D517,".",",",1)</f>
        <v>0 </v>
      </c>
      <c r="F517" s="33">
        <f>VALUE(E517)*0.001*$K$3</f>
        <v>0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3">
        <f>SUM(G517:K517)</f>
        <v>0</v>
      </c>
      <c r="M517" s="33">
        <f>L517/1000</f>
        <v>0</v>
      </c>
      <c r="N517" s="33">
        <f>IF(N516+$F517-$M517&gt;$N$3,$N$3,IF(N516+$F517-$M517&lt;0,0,N516+$F517-$M517))</f>
        <v>4</v>
      </c>
      <c r="O517" s="33">
        <f>IF(N517=0,1,0)</f>
        <v>0</v>
      </c>
      <c r="P517" s="33">
        <f>IF(N517&lt;&gt;0,M517,0)</f>
        <v>0</v>
      </c>
    </row>
    <row r="518" spans="1:16" ht="12.75">
      <c r="A518" s="21">
        <v>39023</v>
      </c>
      <c r="B518" s="7" t="s">
        <v>76</v>
      </c>
      <c r="C518" s="33">
        <f>LEN(B518)</f>
        <v>4</v>
      </c>
      <c r="D518" t="str">
        <f>LEFT(B518,C518-2)</f>
        <v>0 </v>
      </c>
      <c r="E518" t="str">
        <f>SUBSTITUTE(D518,".",",",1)</f>
        <v>0 </v>
      </c>
      <c r="F518" s="33">
        <f>VALUE(E518)*0.001*$K$3</f>
        <v>0</v>
      </c>
      <c r="G518" s="31">
        <v>0</v>
      </c>
      <c r="H518" s="31">
        <v>0</v>
      </c>
      <c r="I518" s="31">
        <v>0</v>
      </c>
      <c r="J518" s="31">
        <v>0</v>
      </c>
      <c r="K518" s="31">
        <v>0</v>
      </c>
      <c r="L518" s="33">
        <f>SUM(G518:K518)</f>
        <v>0</v>
      </c>
      <c r="M518" s="33">
        <f>L518/1000</f>
        <v>0</v>
      </c>
      <c r="N518" s="33">
        <f>IF(N517+$F518-$M518&gt;$N$3,$N$3,IF(N517+$F518-$M518&lt;0,0,N517+$F518-$M518))</f>
        <v>4</v>
      </c>
      <c r="O518" s="33">
        <f>IF(N518=0,1,0)</f>
        <v>0</v>
      </c>
      <c r="P518" s="33">
        <f>IF(N518&lt;&gt;0,M518,0)</f>
        <v>0</v>
      </c>
    </row>
    <row r="519" spans="1:16" ht="12.75">
      <c r="A519" s="21">
        <v>39024</v>
      </c>
      <c r="B519" s="7" t="s">
        <v>76</v>
      </c>
      <c r="C519" s="33">
        <f>LEN(B519)</f>
        <v>4</v>
      </c>
      <c r="D519" t="str">
        <f>LEFT(B519,C519-2)</f>
        <v>0 </v>
      </c>
      <c r="E519" t="str">
        <f>SUBSTITUTE(D519,".",",",1)</f>
        <v>0 </v>
      </c>
      <c r="F519" s="33">
        <f>VALUE(E519)*0.001*$K$3</f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3">
        <f>SUM(G519:K519)</f>
        <v>0</v>
      </c>
      <c r="M519" s="33">
        <f>L519/1000</f>
        <v>0</v>
      </c>
      <c r="N519" s="33">
        <f>IF(N518+$F519-$M519&gt;$N$3,$N$3,IF(N518+$F519-$M519&lt;0,0,N518+$F519-$M519))</f>
        <v>4</v>
      </c>
      <c r="O519" s="33">
        <f>IF(N519=0,1,0)</f>
        <v>0</v>
      </c>
      <c r="P519" s="33">
        <f>IF(N519&lt;&gt;0,M519,0)</f>
        <v>0</v>
      </c>
    </row>
    <row r="520" spans="1:16" ht="12.75">
      <c r="A520" s="21">
        <v>39025</v>
      </c>
      <c r="B520" s="7" t="s">
        <v>76</v>
      </c>
      <c r="C520" s="33">
        <f>LEN(B520)</f>
        <v>4</v>
      </c>
      <c r="D520" t="str">
        <f>LEFT(B520,C520-2)</f>
        <v>0 </v>
      </c>
      <c r="E520" t="str">
        <f>SUBSTITUTE(D520,".",",",1)</f>
        <v>0 </v>
      </c>
      <c r="F520" s="33">
        <f>VALUE(E520)*0.001*$K$3</f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3">
        <f>SUM(G520:K520)</f>
        <v>0</v>
      </c>
      <c r="M520" s="33">
        <f>L520/1000</f>
        <v>0</v>
      </c>
      <c r="N520" s="33">
        <f>IF(N519+$F520-$M520&gt;$N$3,$N$3,IF(N519+$F520-$M520&lt;0,0,N519+$F520-$M520))</f>
        <v>4</v>
      </c>
      <c r="O520" s="33">
        <f>IF(N520=0,1,0)</f>
        <v>0</v>
      </c>
      <c r="P520" s="33">
        <f>IF(N520&lt;&gt;0,M520,0)</f>
        <v>0</v>
      </c>
    </row>
    <row r="521" spans="1:16" ht="12.75">
      <c r="A521" s="21">
        <v>39026</v>
      </c>
      <c r="B521" s="7" t="s">
        <v>76</v>
      </c>
      <c r="C521" s="33">
        <f>LEN(B521)</f>
        <v>4</v>
      </c>
      <c r="D521" t="str">
        <f>LEFT(B521,C521-2)</f>
        <v>0 </v>
      </c>
      <c r="E521" t="str">
        <f>SUBSTITUTE(D521,".",",",1)</f>
        <v>0 </v>
      </c>
      <c r="F521" s="33">
        <f>VALUE(E521)*0.001*$K$3</f>
        <v>0</v>
      </c>
      <c r="G521" s="31">
        <v>0</v>
      </c>
      <c r="H521" s="31">
        <v>0</v>
      </c>
      <c r="I521" s="31">
        <v>0</v>
      </c>
      <c r="J521" s="31">
        <v>0</v>
      </c>
      <c r="K521" s="31">
        <v>0</v>
      </c>
      <c r="L521" s="33">
        <f>SUM(G521:K521)</f>
        <v>0</v>
      </c>
      <c r="M521" s="33">
        <f>L521/1000</f>
        <v>0</v>
      </c>
      <c r="N521" s="33">
        <f>IF(N520+$F521-$M521&gt;$N$3,$N$3,IF(N520+$F521-$M521&lt;0,0,N520+$F521-$M521))</f>
        <v>4</v>
      </c>
      <c r="O521" s="33">
        <f>IF(N521=0,1,0)</f>
        <v>0</v>
      </c>
      <c r="P521" s="33">
        <f>IF(N521&lt;&gt;0,M521,0)</f>
        <v>0</v>
      </c>
    </row>
    <row r="522" spans="1:16" ht="12.75">
      <c r="A522" s="21">
        <v>39027</v>
      </c>
      <c r="B522" s="7" t="s">
        <v>76</v>
      </c>
      <c r="C522" s="33">
        <f>LEN(B522)</f>
        <v>4</v>
      </c>
      <c r="D522" t="str">
        <f>LEFT(B522,C522-2)</f>
        <v>0 </v>
      </c>
      <c r="E522" t="str">
        <f>SUBSTITUTE(D522,".",",",1)</f>
        <v>0 </v>
      </c>
      <c r="F522" s="33">
        <f>VALUE(E522)*0.001*$K$3</f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3">
        <f>SUM(G522:K522)</f>
        <v>0</v>
      </c>
      <c r="M522" s="33">
        <f>L522/1000</f>
        <v>0</v>
      </c>
      <c r="N522" s="33">
        <f>IF(N521+$F522-$M522&gt;$N$3,$N$3,IF(N521+$F522-$M522&lt;0,0,N521+$F522-$M522))</f>
        <v>4</v>
      </c>
      <c r="O522" s="33">
        <f>IF(N522=0,1,0)</f>
        <v>0</v>
      </c>
      <c r="P522" s="33">
        <f>IF(N522&lt;&gt;0,M522,0)</f>
        <v>0</v>
      </c>
    </row>
    <row r="523" spans="1:16" ht="12.75">
      <c r="A523" s="21">
        <v>39028</v>
      </c>
      <c r="B523" s="5" t="s">
        <v>76</v>
      </c>
      <c r="C523" s="33">
        <f>LEN(B523)</f>
        <v>4</v>
      </c>
      <c r="D523" t="str">
        <f>LEFT(B523,C523-2)</f>
        <v>0 </v>
      </c>
      <c r="E523" t="str">
        <f>SUBSTITUTE(D523,".",",",1)</f>
        <v>0 </v>
      </c>
      <c r="F523" s="33">
        <f>VALUE(E523)*0.001*$K$3</f>
        <v>0</v>
      </c>
      <c r="G523" s="31">
        <v>0</v>
      </c>
      <c r="H523" s="31">
        <v>0</v>
      </c>
      <c r="I523" s="31">
        <v>0</v>
      </c>
      <c r="J523" s="31">
        <v>0</v>
      </c>
      <c r="K523" s="31">
        <v>0</v>
      </c>
      <c r="L523" s="33">
        <f>SUM(G523:K523)</f>
        <v>0</v>
      </c>
      <c r="M523" s="33">
        <f>L523/1000</f>
        <v>0</v>
      </c>
      <c r="N523" s="33">
        <f>IF(N522+$F523-$M523&gt;$N$3,$N$3,IF(N522+$F523-$M523&lt;0,0,N522+$F523-$M523))</f>
        <v>4</v>
      </c>
      <c r="O523" s="33">
        <f>IF(N523=0,1,0)</f>
        <v>0</v>
      </c>
      <c r="P523" s="33">
        <f>IF(N523&lt;&gt;0,M523,0)</f>
        <v>0</v>
      </c>
    </row>
    <row r="524" spans="1:16" ht="12.75">
      <c r="A524" s="21">
        <v>39029</v>
      </c>
      <c r="B524" s="7" t="s">
        <v>76</v>
      </c>
      <c r="C524" s="33">
        <f>LEN(B524)</f>
        <v>4</v>
      </c>
      <c r="D524" t="str">
        <f>LEFT(B524,C524-2)</f>
        <v>0 </v>
      </c>
      <c r="E524" t="str">
        <f>SUBSTITUTE(D524,".",",",1)</f>
        <v>0 </v>
      </c>
      <c r="F524" s="33">
        <f>VALUE(E524)*0.001*$K$3</f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3">
        <f>SUM(G524:K524)</f>
        <v>0</v>
      </c>
      <c r="M524" s="33">
        <f>L524/1000</f>
        <v>0</v>
      </c>
      <c r="N524" s="33">
        <f>IF(N523+$F524-$M524&gt;$N$3,$N$3,IF(N523+$F524-$M524&lt;0,0,N523+$F524-$M524))</f>
        <v>4</v>
      </c>
      <c r="O524" s="33">
        <f>IF(N524=0,1,0)</f>
        <v>0</v>
      </c>
      <c r="P524" s="33">
        <f>IF(N524&lt;&gt;0,M524,0)</f>
        <v>0</v>
      </c>
    </row>
    <row r="525" spans="1:16" ht="12.75">
      <c r="A525" s="21">
        <v>39030</v>
      </c>
      <c r="B525" s="7" t="s">
        <v>76</v>
      </c>
      <c r="C525" s="33">
        <f>LEN(B525)</f>
        <v>4</v>
      </c>
      <c r="D525" t="str">
        <f>LEFT(B525,C525-2)</f>
        <v>0 </v>
      </c>
      <c r="E525" t="str">
        <f>SUBSTITUTE(D525,".",",",1)</f>
        <v>0 </v>
      </c>
      <c r="F525" s="33">
        <f>VALUE(E525)*0.001*$K$3</f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3">
        <f>SUM(G525:K525)</f>
        <v>0</v>
      </c>
      <c r="M525" s="33">
        <f>L525/1000</f>
        <v>0</v>
      </c>
      <c r="N525" s="33">
        <f>IF(N524+$F525-$M525&gt;$N$3,$N$3,IF(N524+$F525-$M525&lt;0,0,N524+$F525-$M525))</f>
        <v>4</v>
      </c>
      <c r="O525" s="33">
        <f>IF(N525=0,1,0)</f>
        <v>0</v>
      </c>
      <c r="P525" s="33">
        <f>IF(N525&lt;&gt;0,M525,0)</f>
        <v>0</v>
      </c>
    </row>
    <row r="526" spans="1:16" ht="12.75">
      <c r="A526" s="21">
        <v>39031</v>
      </c>
      <c r="B526" s="7" t="s">
        <v>763</v>
      </c>
      <c r="C526" s="33">
        <f>LEN(B526)</f>
        <v>6</v>
      </c>
      <c r="D526" t="str">
        <f>LEFT(B526,C526-2)</f>
        <v>0,5 </v>
      </c>
      <c r="E526" t="str">
        <f>SUBSTITUTE(D526,".",",",1)</f>
        <v>0,5 </v>
      </c>
      <c r="F526" s="33">
        <f>VALUE(E526)*0.001*$K$3</f>
        <v>0.0625</v>
      </c>
      <c r="G526" s="31">
        <v>0</v>
      </c>
      <c r="H526" s="31">
        <v>0</v>
      </c>
      <c r="I526" s="31">
        <v>0</v>
      </c>
      <c r="J526" s="31">
        <v>0</v>
      </c>
      <c r="K526" s="31">
        <v>0</v>
      </c>
      <c r="L526" s="33">
        <f>SUM(G526:K526)</f>
        <v>0</v>
      </c>
      <c r="M526" s="33">
        <f>L526/1000</f>
        <v>0</v>
      </c>
      <c r="N526" s="33">
        <f>IF(N525+$F526-$M526&gt;$N$3,$N$3,IF(N525+$F526-$M526&lt;0,0,N525+$F526-$M526))</f>
        <v>4</v>
      </c>
      <c r="O526" s="33">
        <f>IF(N526=0,1,0)</f>
        <v>0</v>
      </c>
      <c r="P526" s="33">
        <f>IF(N526&lt;&gt;0,M526,0)</f>
        <v>0</v>
      </c>
    </row>
    <row r="527" spans="1:16" ht="12.75">
      <c r="A527" s="21">
        <v>39032</v>
      </c>
      <c r="B527" s="7" t="s">
        <v>75</v>
      </c>
      <c r="C527" s="33">
        <f>LEN(B527)</f>
        <v>6</v>
      </c>
      <c r="D527" t="str">
        <f>LEFT(B527,C527-2)</f>
        <v>1.2 </v>
      </c>
      <c r="E527" t="str">
        <f>SUBSTITUTE(D527,".",",",1)</f>
        <v>1,2 </v>
      </c>
      <c r="F527" s="33">
        <f>VALUE(E527)*0.001*$K$3</f>
        <v>0.15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3">
        <f>SUM(G527:K527)</f>
        <v>0</v>
      </c>
      <c r="M527" s="33">
        <f>L527/1000</f>
        <v>0</v>
      </c>
      <c r="N527" s="33">
        <f>IF(N526+$F527-$M527&gt;$N$3,$N$3,IF(N526+$F527-$M527&lt;0,0,N526+$F527-$M527))</f>
        <v>4</v>
      </c>
      <c r="O527" s="33">
        <f>IF(N527=0,1,0)</f>
        <v>0</v>
      </c>
      <c r="P527" s="33">
        <f>IF(N527&lt;&gt;0,M527,0)</f>
        <v>0</v>
      </c>
    </row>
    <row r="528" spans="1:16" ht="12.75">
      <c r="A528" s="21">
        <v>39033</v>
      </c>
      <c r="B528" s="7" t="s">
        <v>76</v>
      </c>
      <c r="C528" s="33">
        <f>LEN(B528)</f>
        <v>4</v>
      </c>
      <c r="D528" t="str">
        <f>LEFT(B528,C528-2)</f>
        <v>0 </v>
      </c>
      <c r="E528" t="str">
        <f>SUBSTITUTE(D528,".",",",1)</f>
        <v>0 </v>
      </c>
      <c r="F528" s="33">
        <f>VALUE(E528)*0.001*$K$3</f>
        <v>0</v>
      </c>
      <c r="G528" s="31">
        <v>0</v>
      </c>
      <c r="H528" s="31">
        <v>0</v>
      </c>
      <c r="I528" s="31">
        <v>0</v>
      </c>
      <c r="J528" s="31">
        <v>0</v>
      </c>
      <c r="K528" s="31">
        <v>0</v>
      </c>
      <c r="L528" s="33">
        <f>SUM(G528:K528)</f>
        <v>0</v>
      </c>
      <c r="M528" s="33">
        <f>L528/1000</f>
        <v>0</v>
      </c>
      <c r="N528" s="33">
        <f>IF(N527+$F528-$M528&gt;$N$3,$N$3,IF(N527+$F528-$M528&lt;0,0,N527+$F528-$M528))</f>
        <v>4</v>
      </c>
      <c r="O528" s="33">
        <f>IF(N528=0,1,0)</f>
        <v>0</v>
      </c>
      <c r="P528" s="33">
        <f>IF(N528&lt;&gt;0,M528,0)</f>
        <v>0</v>
      </c>
    </row>
    <row r="529" spans="1:16" ht="12.75">
      <c r="A529" s="21">
        <v>39034</v>
      </c>
      <c r="B529" s="7" t="s">
        <v>76</v>
      </c>
      <c r="C529" s="33">
        <f>LEN(B529)</f>
        <v>4</v>
      </c>
      <c r="D529" t="str">
        <f>LEFT(B529,C529-2)</f>
        <v>0 </v>
      </c>
      <c r="E529" t="str">
        <f>SUBSTITUTE(D529,".",",",1)</f>
        <v>0 </v>
      </c>
      <c r="F529" s="33">
        <f>VALUE(E529)*0.001*$K$3</f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0</v>
      </c>
      <c r="L529" s="33">
        <f>SUM(G529:K529)</f>
        <v>0</v>
      </c>
      <c r="M529" s="33">
        <f>L529/1000</f>
        <v>0</v>
      </c>
      <c r="N529" s="33">
        <f>IF(N528+$F529-$M529&gt;$N$3,$N$3,IF(N528+$F529-$M529&lt;0,0,N528+$F529-$M529))</f>
        <v>4</v>
      </c>
      <c r="O529" s="33">
        <f>IF(N529=0,1,0)</f>
        <v>0</v>
      </c>
      <c r="P529" s="33">
        <f>IF(N529&lt;&gt;0,M529,0)</f>
        <v>0</v>
      </c>
    </row>
    <row r="530" spans="1:16" ht="12.75">
      <c r="A530" s="21">
        <v>39035</v>
      </c>
      <c r="B530" s="7" t="s">
        <v>756</v>
      </c>
      <c r="C530" s="33">
        <f>LEN(B530)</f>
        <v>6</v>
      </c>
      <c r="D530" t="str">
        <f>LEFT(B530,C530-2)</f>
        <v>0,7 </v>
      </c>
      <c r="E530" t="str">
        <f>SUBSTITUTE(D530,".",",",1)</f>
        <v>0,7 </v>
      </c>
      <c r="F530" s="33">
        <f>VALUE(E530)*0.001*$K$3</f>
        <v>0.08750000000000001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  <c r="L530" s="33">
        <f>SUM(G530:K530)</f>
        <v>0</v>
      </c>
      <c r="M530" s="33">
        <f>L530/1000</f>
        <v>0</v>
      </c>
      <c r="N530" s="33">
        <f>IF(N529+$F530-$M530&gt;$N$3,$N$3,IF(N529+$F530-$M530&lt;0,0,N529+$F530-$M530))</f>
        <v>4</v>
      </c>
      <c r="O530" s="33">
        <f>IF(N530=0,1,0)</f>
        <v>0</v>
      </c>
      <c r="P530" s="33">
        <f>IF(N530&lt;&gt;0,M530,0)</f>
        <v>0</v>
      </c>
    </row>
    <row r="531" spans="1:16" ht="12.75">
      <c r="A531" s="21">
        <v>39036</v>
      </c>
      <c r="B531" s="7" t="s">
        <v>76</v>
      </c>
      <c r="C531" s="33">
        <f>LEN(B531)</f>
        <v>4</v>
      </c>
      <c r="D531" t="str">
        <f>LEFT(B531,C531-2)</f>
        <v>0 </v>
      </c>
      <c r="E531" t="str">
        <f>SUBSTITUTE(D531,".",",",1)</f>
        <v>0 </v>
      </c>
      <c r="F531" s="33">
        <f>VALUE(E531)*0.001*$K$3</f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0</v>
      </c>
      <c r="L531" s="33">
        <f>SUM(G531:K531)</f>
        <v>0</v>
      </c>
      <c r="M531" s="33">
        <f>L531/1000</f>
        <v>0</v>
      </c>
      <c r="N531" s="33">
        <f>IF(N530+$F531-$M531&gt;$N$3,$N$3,IF(N530+$F531-$M531&lt;0,0,N530+$F531-$M531))</f>
        <v>4</v>
      </c>
      <c r="O531" s="33">
        <f>IF(N531=0,1,0)</f>
        <v>0</v>
      </c>
      <c r="P531" s="33">
        <f>IF(N531&lt;&gt;0,M531,0)</f>
        <v>0</v>
      </c>
    </row>
    <row r="532" spans="1:16" ht="12.75">
      <c r="A532" s="21">
        <v>39037</v>
      </c>
      <c r="B532" s="7" t="s">
        <v>791</v>
      </c>
      <c r="C532" s="33">
        <f>LEN(B532)</f>
        <v>7</v>
      </c>
      <c r="D532" t="str">
        <f>LEFT(B532,C532-2)</f>
        <v>10,3 </v>
      </c>
      <c r="E532" t="str">
        <f>SUBSTITUTE(D532,".",",",1)</f>
        <v>10,3 </v>
      </c>
      <c r="F532" s="33">
        <f>VALUE(E532)*0.001*$K$3</f>
        <v>1.2875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3">
        <f>SUM(G532:K532)</f>
        <v>0</v>
      </c>
      <c r="M532" s="33">
        <f>L532/1000</f>
        <v>0</v>
      </c>
      <c r="N532" s="33">
        <f>IF(N531+$F532-$M532&gt;$N$3,$N$3,IF(N531+$F532-$M532&lt;0,0,N531+$F532-$M532))</f>
        <v>4</v>
      </c>
      <c r="O532" s="33">
        <f>IF(N532=0,1,0)</f>
        <v>0</v>
      </c>
      <c r="P532" s="33">
        <f>IF(N532&lt;&gt;0,M532,0)</f>
        <v>0</v>
      </c>
    </row>
    <row r="533" spans="1:16" ht="12.75">
      <c r="A533" s="21">
        <v>39038</v>
      </c>
      <c r="B533" s="7" t="s">
        <v>792</v>
      </c>
      <c r="C533" s="33">
        <f>LEN(B533)</f>
        <v>6</v>
      </c>
      <c r="D533" t="str">
        <f>LEFT(B533,C533-2)</f>
        <v>3,9 </v>
      </c>
      <c r="E533" t="str">
        <f>SUBSTITUTE(D533,".",",",1)</f>
        <v>3,9 </v>
      </c>
      <c r="F533" s="33">
        <f>VALUE(E533)*0.001*$K$3</f>
        <v>0.4875</v>
      </c>
      <c r="G533" s="31">
        <v>0</v>
      </c>
      <c r="H533" s="31">
        <v>0</v>
      </c>
      <c r="I533" s="31">
        <v>0</v>
      </c>
      <c r="J533" s="31">
        <v>0</v>
      </c>
      <c r="K533" s="31">
        <v>0</v>
      </c>
      <c r="L533" s="33">
        <f>SUM(G533:K533)</f>
        <v>0</v>
      </c>
      <c r="M533" s="33">
        <f>L533/1000</f>
        <v>0</v>
      </c>
      <c r="N533" s="33">
        <f>IF(N532+$F533-$M533&gt;$N$3,$N$3,IF(N532+$F533-$M533&lt;0,0,N532+$F533-$M533))</f>
        <v>4</v>
      </c>
      <c r="O533" s="33">
        <f>IF(N533=0,1,0)</f>
        <v>0</v>
      </c>
      <c r="P533" s="33">
        <f>IF(N533&lt;&gt;0,M533,0)</f>
        <v>0</v>
      </c>
    </row>
    <row r="534" spans="1:16" ht="12.75">
      <c r="A534" s="21">
        <v>39039</v>
      </c>
      <c r="B534" s="7" t="s">
        <v>313</v>
      </c>
      <c r="C534" s="33">
        <f>LEN(B534)</f>
        <v>5</v>
      </c>
      <c r="D534" t="str">
        <f>LEFT(B534,C534-2)</f>
        <v>10 </v>
      </c>
      <c r="E534" t="str">
        <f>SUBSTITUTE(D534,".",",",1)</f>
        <v>10 </v>
      </c>
      <c r="F534" s="33">
        <f>VALUE(E534)*0.001*$K$3</f>
        <v>1.25</v>
      </c>
      <c r="G534" s="31">
        <v>0</v>
      </c>
      <c r="H534" s="31">
        <v>0</v>
      </c>
      <c r="I534" s="31">
        <v>0</v>
      </c>
      <c r="J534" s="31">
        <v>0</v>
      </c>
      <c r="K534" s="31">
        <v>0</v>
      </c>
      <c r="L534" s="33">
        <f>SUM(G534:K534)</f>
        <v>0</v>
      </c>
      <c r="M534" s="33">
        <f>L534/1000</f>
        <v>0</v>
      </c>
      <c r="N534" s="33">
        <f>IF(N533+$F534-$M534&gt;$N$3,$N$3,IF(N533+$F534-$M534&lt;0,0,N533+$F534-$M534))</f>
        <v>4</v>
      </c>
      <c r="O534" s="33">
        <f>IF(N534=0,1,0)</f>
        <v>0</v>
      </c>
      <c r="P534" s="33">
        <f>IF(N534&lt;&gt;0,M534,0)</f>
        <v>0</v>
      </c>
    </row>
    <row r="535" spans="1:16" ht="12.75">
      <c r="A535" s="21">
        <v>39040</v>
      </c>
      <c r="B535" s="7" t="s">
        <v>76</v>
      </c>
      <c r="C535" s="33">
        <f>LEN(B535)</f>
        <v>4</v>
      </c>
      <c r="D535" t="str">
        <f>LEFT(B535,C535-2)</f>
        <v>0 </v>
      </c>
      <c r="E535" t="str">
        <f>SUBSTITUTE(D535,".",",",1)</f>
        <v>0 </v>
      </c>
      <c r="F535" s="33">
        <f>VALUE(E535)*0.001*$K$3</f>
        <v>0</v>
      </c>
      <c r="G535" s="31">
        <v>0</v>
      </c>
      <c r="H535" s="31">
        <v>0</v>
      </c>
      <c r="I535" s="31">
        <v>0</v>
      </c>
      <c r="J535" s="31">
        <v>0</v>
      </c>
      <c r="K535" s="31">
        <v>0</v>
      </c>
      <c r="L535" s="33">
        <f>SUM(G535:K535)</f>
        <v>0</v>
      </c>
      <c r="M535" s="33">
        <f>L535/1000</f>
        <v>0</v>
      </c>
      <c r="N535" s="33">
        <f>IF(N534+$F535-$M535&gt;$N$3,$N$3,IF(N534+$F535-$M535&lt;0,0,N534+$F535-$M535))</f>
        <v>4</v>
      </c>
      <c r="O535" s="33">
        <f>IF(N535=0,1,0)</f>
        <v>0</v>
      </c>
      <c r="P535" s="33">
        <f>IF(N535&lt;&gt;0,M535,0)</f>
        <v>0</v>
      </c>
    </row>
    <row r="536" spans="1:16" ht="12.75">
      <c r="A536" s="21">
        <v>39041</v>
      </c>
      <c r="B536" s="7" t="s">
        <v>793</v>
      </c>
      <c r="C536" s="33">
        <f>LEN(B536)</f>
        <v>7</v>
      </c>
      <c r="D536" t="str">
        <f>LEFT(B536,C536-2)</f>
        <v>10,4 </v>
      </c>
      <c r="E536" t="str">
        <f>SUBSTITUTE(D536,".",",",1)</f>
        <v>10,4 </v>
      </c>
      <c r="F536" s="33">
        <f>VALUE(E536)*0.001*$K$3</f>
        <v>1.3000000000000003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3">
        <f>SUM(G536:K536)</f>
        <v>0</v>
      </c>
      <c r="M536" s="33">
        <f>L536/1000</f>
        <v>0</v>
      </c>
      <c r="N536" s="33">
        <f>IF(N535+$F536-$M536&gt;$N$3,$N$3,IF(N535+$F536-$M536&lt;0,0,N535+$F536-$M536))</f>
        <v>4</v>
      </c>
      <c r="O536" s="33">
        <f>IF(N536=0,1,0)</f>
        <v>0</v>
      </c>
      <c r="P536" s="33">
        <f>IF(N536&lt;&gt;0,M536,0)</f>
        <v>0</v>
      </c>
    </row>
    <row r="537" spans="1:16" ht="12.75">
      <c r="A537" s="21">
        <v>39042</v>
      </c>
      <c r="B537" s="7" t="s">
        <v>794</v>
      </c>
      <c r="C537" s="33">
        <f>LEN(B537)</f>
        <v>6</v>
      </c>
      <c r="D537" t="str">
        <f>LEFT(B537,C537-2)</f>
        <v>2.9 </v>
      </c>
      <c r="E537" t="str">
        <f>SUBSTITUTE(D537,".",",",1)</f>
        <v>2,9 </v>
      </c>
      <c r="F537" s="33">
        <f>VALUE(E537)*0.001*$K$3</f>
        <v>0.3625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3">
        <f>SUM(G537:K537)</f>
        <v>0</v>
      </c>
      <c r="M537" s="33">
        <f>L537/1000</f>
        <v>0</v>
      </c>
      <c r="N537" s="33">
        <f>IF(N536+$F537-$M537&gt;$N$3,$N$3,IF(N536+$F537-$M537&lt;0,0,N536+$F537-$M537))</f>
        <v>4</v>
      </c>
      <c r="O537" s="33">
        <f>IF(N537=0,1,0)</f>
        <v>0</v>
      </c>
      <c r="P537" s="33">
        <f>IF(N537&lt;&gt;0,M537,0)</f>
        <v>0</v>
      </c>
    </row>
    <row r="538" spans="1:16" ht="12.75">
      <c r="A538" s="21">
        <v>39043</v>
      </c>
      <c r="B538" s="7" t="s">
        <v>144</v>
      </c>
      <c r="C538" s="33">
        <f>LEN(B538)</f>
        <v>4</v>
      </c>
      <c r="D538" t="str">
        <f>LEFT(B538,C538-2)</f>
        <v>9 </v>
      </c>
      <c r="E538" t="str">
        <f>SUBSTITUTE(D538,".",",",1)</f>
        <v>9 </v>
      </c>
      <c r="F538" s="33">
        <f>VALUE(E538)*0.001*$K$3</f>
        <v>1.1250000000000002</v>
      </c>
      <c r="G538" s="31">
        <v>0</v>
      </c>
      <c r="H538" s="31">
        <v>0</v>
      </c>
      <c r="I538" s="31">
        <v>0</v>
      </c>
      <c r="J538" s="31">
        <v>0</v>
      </c>
      <c r="K538" s="31">
        <v>0</v>
      </c>
      <c r="L538" s="33">
        <f>SUM(G538:K538)</f>
        <v>0</v>
      </c>
      <c r="M538" s="33">
        <f>L538/1000</f>
        <v>0</v>
      </c>
      <c r="N538" s="33">
        <f>IF(N537+$F538-$M538&gt;$N$3,$N$3,IF(N537+$F538-$M538&lt;0,0,N537+$F538-$M538))</f>
        <v>4</v>
      </c>
      <c r="O538" s="33">
        <f>IF(N538=0,1,0)</f>
        <v>0</v>
      </c>
      <c r="P538" s="33">
        <f>IF(N538&lt;&gt;0,M538,0)</f>
        <v>0</v>
      </c>
    </row>
    <row r="539" spans="1:16" ht="12.75">
      <c r="A539" s="21">
        <v>39044</v>
      </c>
      <c r="B539" s="7" t="s">
        <v>765</v>
      </c>
      <c r="C539" s="33">
        <f>LEN(B539)</f>
        <v>6</v>
      </c>
      <c r="D539" t="str">
        <f>LEFT(B539,C539-2)</f>
        <v>5,7 </v>
      </c>
      <c r="E539" t="str">
        <f>SUBSTITUTE(D539,".",",",1)</f>
        <v>5,7 </v>
      </c>
      <c r="F539" s="33">
        <f>VALUE(E539)*0.001*$K$3</f>
        <v>0.7125</v>
      </c>
      <c r="G539" s="31">
        <v>0</v>
      </c>
      <c r="H539" s="31">
        <v>0</v>
      </c>
      <c r="I539" s="31">
        <v>0</v>
      </c>
      <c r="J539" s="31">
        <v>0</v>
      </c>
      <c r="K539" s="31">
        <v>0</v>
      </c>
      <c r="L539" s="33">
        <f>SUM(G539:K539)</f>
        <v>0</v>
      </c>
      <c r="M539" s="33">
        <f>L539/1000</f>
        <v>0</v>
      </c>
      <c r="N539" s="33">
        <f>IF(N538+$F539-$M539&gt;$N$3,$N$3,IF(N538+$F539-$M539&lt;0,0,N538+$F539-$M539))</f>
        <v>4</v>
      </c>
      <c r="O539" s="33">
        <f>IF(N539=0,1,0)</f>
        <v>0</v>
      </c>
      <c r="P539" s="33">
        <f>IF(N539&lt;&gt;0,M539,0)</f>
        <v>0</v>
      </c>
    </row>
    <row r="540" spans="1:16" ht="12.75">
      <c r="A540" s="21">
        <v>39045</v>
      </c>
      <c r="B540" s="7" t="s">
        <v>795</v>
      </c>
      <c r="C540" s="33">
        <f>LEN(B540)</f>
        <v>7</v>
      </c>
      <c r="D540" t="str">
        <f>LEFT(B540,C540-2)</f>
        <v>32,2 </v>
      </c>
      <c r="E540" t="str">
        <f>SUBSTITUTE(D540,".",",",1)</f>
        <v>32,2 </v>
      </c>
      <c r="F540" s="33">
        <f>VALUE(E540)*0.001*$K$3</f>
        <v>4.025</v>
      </c>
      <c r="G540" s="31">
        <v>0</v>
      </c>
      <c r="H540" s="31">
        <v>0</v>
      </c>
      <c r="I540" s="31">
        <v>0</v>
      </c>
      <c r="J540" s="31">
        <v>0</v>
      </c>
      <c r="K540" s="31">
        <v>0</v>
      </c>
      <c r="L540" s="33">
        <f>SUM(G540:K540)</f>
        <v>0</v>
      </c>
      <c r="M540" s="33">
        <f>L540/1000</f>
        <v>0</v>
      </c>
      <c r="N540" s="33">
        <f>IF(N539+$F540-$M540&gt;$N$3,$N$3,IF(N539+$F540-$M540&lt;0,0,N539+$F540-$M540))</f>
        <v>4</v>
      </c>
      <c r="O540" s="33">
        <f>IF(N540=0,1,0)</f>
        <v>0</v>
      </c>
      <c r="P540" s="33">
        <f>IF(N540&lt;&gt;0,M540,0)</f>
        <v>0</v>
      </c>
    </row>
    <row r="541" spans="1:16" ht="12.75">
      <c r="A541" s="21">
        <v>39046</v>
      </c>
      <c r="B541" s="7" t="s">
        <v>94</v>
      </c>
      <c r="C541" s="33">
        <f>LEN(B541)</f>
        <v>6</v>
      </c>
      <c r="D541" t="str">
        <f>LEFT(B541,C541-2)</f>
        <v>0.4 </v>
      </c>
      <c r="E541" t="str">
        <f>SUBSTITUTE(D541,".",",",1)</f>
        <v>0,4 </v>
      </c>
      <c r="F541" s="33">
        <f>VALUE(E541)*0.001*$K$3</f>
        <v>0.05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3">
        <f>SUM(G541:K541)</f>
        <v>0</v>
      </c>
      <c r="M541" s="33">
        <f>L541/1000</f>
        <v>0</v>
      </c>
      <c r="N541" s="33">
        <f>IF(N540+$F541-$M541&gt;$N$3,$N$3,IF(N540+$F541-$M541&lt;0,0,N540+$F541-$M541))</f>
        <v>4</v>
      </c>
      <c r="O541" s="33">
        <f>IF(N541=0,1,0)</f>
        <v>0</v>
      </c>
      <c r="P541" s="33">
        <f>IF(N541&lt;&gt;0,M541,0)</f>
        <v>0</v>
      </c>
    </row>
    <row r="542" spans="1:16" ht="12.75">
      <c r="A542" s="21">
        <v>39047</v>
      </c>
      <c r="B542" s="7" t="s">
        <v>76</v>
      </c>
      <c r="C542" s="33">
        <f>LEN(B542)</f>
        <v>4</v>
      </c>
      <c r="D542" t="str">
        <f>LEFT(B542,C542-2)</f>
        <v>0 </v>
      </c>
      <c r="E542" t="str">
        <f>SUBSTITUTE(D542,".",",",1)</f>
        <v>0 </v>
      </c>
      <c r="F542" s="33">
        <f>VALUE(E542)*0.001*$K$3</f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0</v>
      </c>
      <c r="L542" s="33">
        <f>SUM(G542:K542)</f>
        <v>0</v>
      </c>
      <c r="M542" s="33">
        <f>L542/1000</f>
        <v>0</v>
      </c>
      <c r="N542" s="33">
        <f>IF(N541+$F542-$M542&gt;$N$3,$N$3,IF(N541+$F542-$M542&lt;0,0,N541+$F542-$M542))</f>
        <v>4</v>
      </c>
      <c r="O542" s="33">
        <f>IF(N542=0,1,0)</f>
        <v>0</v>
      </c>
      <c r="P542" s="33">
        <f>IF(N542&lt;&gt;0,M542,0)</f>
        <v>0</v>
      </c>
    </row>
    <row r="543" spans="1:16" ht="12.75">
      <c r="A543" s="21">
        <v>39048</v>
      </c>
      <c r="B543" s="7" t="s">
        <v>314</v>
      </c>
      <c r="C543" s="33">
        <f>LEN(B543)</f>
        <v>6</v>
      </c>
      <c r="D543" t="str">
        <f>LEFT(B543,C543-2)</f>
        <v>7.2 </v>
      </c>
      <c r="E543" t="str">
        <f>SUBSTITUTE(D543,".",",",1)</f>
        <v>7,2 </v>
      </c>
      <c r="F543" s="33">
        <f>VALUE(E543)*0.001*$K$3</f>
        <v>0.9000000000000001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3">
        <f>SUM(G543:K543)</f>
        <v>0</v>
      </c>
      <c r="M543" s="33">
        <f>L543/1000</f>
        <v>0</v>
      </c>
      <c r="N543" s="33">
        <f>IF(N542+$F543-$M543&gt;$N$3,$N$3,IF(N542+$F543-$M543&lt;0,0,N542+$F543-$M543))</f>
        <v>4</v>
      </c>
      <c r="O543" s="33">
        <f>IF(N543=0,1,0)</f>
        <v>0</v>
      </c>
      <c r="P543" s="33">
        <f>IF(N543&lt;&gt;0,M543,0)</f>
        <v>0</v>
      </c>
    </row>
    <row r="544" spans="1:16" ht="12.75">
      <c r="A544" s="21">
        <v>39049</v>
      </c>
      <c r="B544" s="7" t="s">
        <v>796</v>
      </c>
      <c r="C544" s="33">
        <f>LEN(B544)</f>
        <v>6</v>
      </c>
      <c r="D544" t="str">
        <f>LEFT(B544,C544-2)</f>
        <v>7,2 </v>
      </c>
      <c r="E544" t="str">
        <f>SUBSTITUTE(D544,".",",",1)</f>
        <v>7,2 </v>
      </c>
      <c r="F544" s="33">
        <f>VALUE(E544)*0.001*$K$3</f>
        <v>0.9000000000000001</v>
      </c>
      <c r="G544" s="31">
        <v>0</v>
      </c>
      <c r="H544" s="31">
        <v>0</v>
      </c>
      <c r="I544" s="31">
        <v>0</v>
      </c>
      <c r="J544" s="31">
        <v>0</v>
      </c>
      <c r="K544" s="31">
        <v>0</v>
      </c>
      <c r="L544" s="33">
        <f>SUM(G544:K544)</f>
        <v>0</v>
      </c>
      <c r="M544" s="33">
        <f>L544/1000</f>
        <v>0</v>
      </c>
      <c r="N544" s="33">
        <f>IF(N543+$F544-$M544&gt;$N$3,$N$3,IF(N543+$F544-$M544&lt;0,0,N543+$F544-$M544))</f>
        <v>4</v>
      </c>
      <c r="O544" s="33">
        <f>IF(N544=0,1,0)</f>
        <v>0</v>
      </c>
      <c r="P544" s="33">
        <f>IF(N544&lt;&gt;0,M544,0)</f>
        <v>0</v>
      </c>
    </row>
    <row r="545" spans="1:16" ht="12.75">
      <c r="A545" s="21">
        <v>39050</v>
      </c>
      <c r="B545" s="7" t="s">
        <v>76</v>
      </c>
      <c r="C545" s="33">
        <f>LEN(B545)</f>
        <v>4</v>
      </c>
      <c r="D545" t="str">
        <f>LEFT(B545,C545-2)</f>
        <v>0 </v>
      </c>
      <c r="E545" t="str">
        <f>SUBSTITUTE(D545,".",",",1)</f>
        <v>0 </v>
      </c>
      <c r="F545" s="33">
        <f>VALUE(E545)*0.001*$K$3</f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3">
        <f>SUM(G545:K545)</f>
        <v>0</v>
      </c>
      <c r="M545" s="33">
        <f>L545/1000</f>
        <v>0</v>
      </c>
      <c r="N545" s="33">
        <f>IF(N544+$F545-$M545&gt;$N$3,$N$3,IF(N544+$F545-$M545&lt;0,0,N544+$F545-$M545))</f>
        <v>4</v>
      </c>
      <c r="O545" s="33">
        <f>IF(N545=0,1,0)</f>
        <v>0</v>
      </c>
      <c r="P545" s="33">
        <f>IF(N545&lt;&gt;0,M545,0)</f>
        <v>0</v>
      </c>
    </row>
    <row r="546" spans="1:16" ht="12.75">
      <c r="A546" s="21">
        <v>39051</v>
      </c>
      <c r="B546" s="7" t="s">
        <v>76</v>
      </c>
      <c r="C546" s="33">
        <f>LEN(B546)</f>
        <v>4</v>
      </c>
      <c r="D546" t="str">
        <f>LEFT(B546,C546-2)</f>
        <v>0 </v>
      </c>
      <c r="E546" t="str">
        <f>SUBSTITUTE(D546,".",",",1)</f>
        <v>0 </v>
      </c>
      <c r="F546" s="33">
        <f>VALUE(E546)*0.001*$K$3</f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3">
        <f>SUM(G546:K546)</f>
        <v>0</v>
      </c>
      <c r="M546" s="33">
        <f>L546/1000</f>
        <v>0</v>
      </c>
      <c r="N546" s="33">
        <f>IF(N545+$F546-$M546&gt;$N$3,$N$3,IF(N545+$F546-$M546&lt;0,0,N545+$F546-$M546))</f>
        <v>4</v>
      </c>
      <c r="O546" s="33">
        <f>IF(N546=0,1,0)</f>
        <v>0</v>
      </c>
      <c r="P546" s="33">
        <f>IF(N546&lt;&gt;0,M546,0)</f>
        <v>0</v>
      </c>
    </row>
    <row r="547" spans="1:16" ht="12.75">
      <c r="A547" s="21">
        <v>39052</v>
      </c>
      <c r="B547" s="7" t="s">
        <v>271</v>
      </c>
      <c r="C547" s="33">
        <f>LEN(B547)</f>
        <v>6</v>
      </c>
      <c r="D547" t="str">
        <f>LEFT(B547,C547-2)</f>
        <v>4.4 </v>
      </c>
      <c r="E547" t="str">
        <f>SUBSTITUTE(D547,".",",",1)</f>
        <v>4,4 </v>
      </c>
      <c r="F547" s="33">
        <f>VALUE(E547)*0.001*$K$3</f>
        <v>0.55</v>
      </c>
      <c r="G547" s="31">
        <v>0</v>
      </c>
      <c r="H547" s="31">
        <v>0</v>
      </c>
      <c r="I547" s="31">
        <v>0</v>
      </c>
      <c r="J547" s="31">
        <v>0</v>
      </c>
      <c r="K547" s="31">
        <v>0</v>
      </c>
      <c r="L547" s="33">
        <f>SUM(G547:K547)</f>
        <v>0</v>
      </c>
      <c r="M547" s="33">
        <f>L547/1000</f>
        <v>0</v>
      </c>
      <c r="N547" s="33">
        <f>IF(N546+$F547-$M547&gt;$N$3,$N$3,IF(N546+$F547-$M547&lt;0,0,N546+$F547-$M547))</f>
        <v>4</v>
      </c>
      <c r="O547" s="33">
        <f>IF(N547=0,1,0)</f>
        <v>0</v>
      </c>
      <c r="P547" s="33">
        <f>IF(N547&lt;&gt;0,M547,0)</f>
        <v>0</v>
      </c>
    </row>
    <row r="548" spans="1:16" ht="12.75">
      <c r="A548" s="21">
        <v>39053</v>
      </c>
      <c r="B548" s="7" t="s">
        <v>720</v>
      </c>
      <c r="C548" s="33">
        <f>LEN(B548)</f>
        <v>6</v>
      </c>
      <c r="D548" t="str">
        <f>LEFT(B548,C548-2)</f>
        <v>7,5 </v>
      </c>
      <c r="E548" t="str">
        <f>SUBSTITUTE(D548,".",",",1)</f>
        <v>7,5 </v>
      </c>
      <c r="F548" s="33">
        <f>VALUE(E548)*0.001*$K$3</f>
        <v>0.9375</v>
      </c>
      <c r="G548" s="31">
        <v>0</v>
      </c>
      <c r="H548" s="31">
        <v>0</v>
      </c>
      <c r="I548" s="31">
        <v>0</v>
      </c>
      <c r="J548" s="31">
        <v>0</v>
      </c>
      <c r="K548" s="31">
        <v>0</v>
      </c>
      <c r="L548" s="33">
        <f>SUM(G548:K548)</f>
        <v>0</v>
      </c>
      <c r="M548" s="33">
        <f>L548/1000</f>
        <v>0</v>
      </c>
      <c r="N548" s="33">
        <f>IF(N547+$F548-$M548&gt;$N$3,$N$3,IF(N547+$F548-$M548&lt;0,0,N547+$F548-$M548))</f>
        <v>4</v>
      </c>
      <c r="O548" s="33">
        <f>IF(N548=0,1,0)</f>
        <v>0</v>
      </c>
      <c r="P548" s="33">
        <f>IF(N548&lt;&gt;0,M548,0)</f>
        <v>0</v>
      </c>
    </row>
    <row r="549" spans="1:16" ht="12.75">
      <c r="A549" s="21">
        <v>39054</v>
      </c>
      <c r="B549" s="7" t="s">
        <v>797</v>
      </c>
      <c r="C549" s="33">
        <f>LEN(B549)</f>
        <v>7</v>
      </c>
      <c r="D549" t="str">
        <f>LEFT(B549,C549-2)</f>
        <v>15,5 </v>
      </c>
      <c r="E549" t="str">
        <f>SUBSTITUTE(D549,".",",",1)</f>
        <v>15,5 </v>
      </c>
      <c r="F549" s="33">
        <f>VALUE(E549)*0.001*$K$3</f>
        <v>1.9375</v>
      </c>
      <c r="G549" s="31">
        <v>0</v>
      </c>
      <c r="H549" s="31">
        <v>0</v>
      </c>
      <c r="I549" s="31">
        <v>0</v>
      </c>
      <c r="J549" s="31">
        <v>0</v>
      </c>
      <c r="K549" s="31">
        <v>0</v>
      </c>
      <c r="L549" s="33">
        <f>SUM(G549:K549)</f>
        <v>0</v>
      </c>
      <c r="M549" s="33">
        <f>L549/1000</f>
        <v>0</v>
      </c>
      <c r="N549" s="33">
        <f>IF(N548+$F549-$M549&gt;$N$3,$N$3,IF(N548+$F549-$M549&lt;0,0,N548+$F549-$M549))</f>
        <v>4</v>
      </c>
      <c r="O549" s="33">
        <f>IF(N549=0,1,0)</f>
        <v>0</v>
      </c>
      <c r="P549" s="33">
        <f>IF(N549&lt;&gt;0,M549,0)</f>
        <v>0</v>
      </c>
    </row>
    <row r="550" spans="1:16" ht="12.75">
      <c r="A550" s="21">
        <v>39055</v>
      </c>
      <c r="B550" s="7" t="s">
        <v>798</v>
      </c>
      <c r="C550" s="33">
        <f>LEN(B550)</f>
        <v>6</v>
      </c>
      <c r="D550" t="str">
        <f>LEFT(B550,C550-2)</f>
        <v>5,1 </v>
      </c>
      <c r="E550" t="str">
        <f>SUBSTITUTE(D550,".",",",1)</f>
        <v>5,1 </v>
      </c>
      <c r="F550" s="33">
        <f>VALUE(E550)*0.001*$K$3</f>
        <v>0.6375</v>
      </c>
      <c r="G550" s="31">
        <v>0</v>
      </c>
      <c r="H550" s="31">
        <v>0</v>
      </c>
      <c r="I550" s="31">
        <v>0</v>
      </c>
      <c r="J550" s="31">
        <v>0</v>
      </c>
      <c r="K550" s="31">
        <v>0</v>
      </c>
      <c r="L550" s="33">
        <f>SUM(G550:K550)</f>
        <v>0</v>
      </c>
      <c r="M550" s="33">
        <f>L550/1000</f>
        <v>0</v>
      </c>
      <c r="N550" s="33">
        <f>IF(N549+$F550-$M550&gt;$N$3,$N$3,IF(N549+$F550-$M550&lt;0,0,N549+$F550-$M550))</f>
        <v>4</v>
      </c>
      <c r="O550" s="33">
        <f>IF(N550=0,1,0)</f>
        <v>0</v>
      </c>
      <c r="P550" s="33">
        <f>IF(N550&lt;&gt;0,M550,0)</f>
        <v>0</v>
      </c>
    </row>
    <row r="551" spans="1:16" ht="12.75">
      <c r="A551" s="21">
        <v>39056</v>
      </c>
      <c r="B551" s="7" t="s">
        <v>586</v>
      </c>
      <c r="C551" s="33">
        <f>LEN(B551)</f>
        <v>4</v>
      </c>
      <c r="D551" t="str">
        <f>LEFT(B551,C551-2)</f>
        <v>7 </v>
      </c>
      <c r="E551" t="str">
        <f>SUBSTITUTE(D551,".",",",1)</f>
        <v>7 </v>
      </c>
      <c r="F551" s="33">
        <f>VALUE(E551)*0.001*$K$3</f>
        <v>0.875</v>
      </c>
      <c r="G551" s="31">
        <v>0</v>
      </c>
      <c r="H551" s="31">
        <v>0</v>
      </c>
      <c r="I551" s="31">
        <v>0</v>
      </c>
      <c r="J551" s="31">
        <v>0</v>
      </c>
      <c r="K551" s="31">
        <v>0</v>
      </c>
      <c r="L551" s="33">
        <f>SUM(G551:K551)</f>
        <v>0</v>
      </c>
      <c r="M551" s="33">
        <f>L551/1000</f>
        <v>0</v>
      </c>
      <c r="N551" s="33">
        <f>IF(N550+$F551-$M551&gt;$N$3,$N$3,IF(N550+$F551-$M551&lt;0,0,N550+$F551-$M551))</f>
        <v>4</v>
      </c>
      <c r="O551" s="33">
        <f>IF(N551=0,1,0)</f>
        <v>0</v>
      </c>
      <c r="P551" s="33">
        <f>IF(N551&lt;&gt;0,M551,0)</f>
        <v>0</v>
      </c>
    </row>
    <row r="552" spans="1:16" ht="12.75">
      <c r="A552" s="21">
        <v>39057</v>
      </c>
      <c r="B552" s="7" t="s">
        <v>121</v>
      </c>
      <c r="C552" s="33">
        <f>LEN(B552)</f>
        <v>6</v>
      </c>
      <c r="D552" t="str">
        <f>LEFT(B552,C552-2)</f>
        <v>2.6 </v>
      </c>
      <c r="E552" t="str">
        <f>SUBSTITUTE(D552,".",",",1)</f>
        <v>2,6 </v>
      </c>
      <c r="F552" s="33">
        <f>VALUE(E552)*0.001*$K$3</f>
        <v>0.32500000000000007</v>
      </c>
      <c r="G552" s="31">
        <v>0</v>
      </c>
      <c r="H552" s="31">
        <v>0</v>
      </c>
      <c r="I552" s="31">
        <v>0</v>
      </c>
      <c r="J552" s="31">
        <v>0</v>
      </c>
      <c r="K552" s="31">
        <v>0</v>
      </c>
      <c r="L552" s="33">
        <f>SUM(G552:K552)</f>
        <v>0</v>
      </c>
      <c r="M552" s="33">
        <f>L552/1000</f>
        <v>0</v>
      </c>
      <c r="N552" s="33">
        <f>IF(N551+$F552-$M552&gt;$N$3,$N$3,IF(N551+$F552-$M552&lt;0,0,N551+$F552-$M552))</f>
        <v>4</v>
      </c>
      <c r="O552" s="33">
        <f>IF(N552=0,1,0)</f>
        <v>0</v>
      </c>
      <c r="P552" s="33">
        <f>IF(N552&lt;&gt;0,M552,0)</f>
        <v>0</v>
      </c>
    </row>
    <row r="553" spans="1:16" ht="12.75">
      <c r="A553" s="21">
        <v>39058</v>
      </c>
      <c r="B553" s="5" t="s">
        <v>594</v>
      </c>
      <c r="C553" s="33">
        <f>LEN(B553)</f>
        <v>5</v>
      </c>
      <c r="D553" t="str">
        <f>LEFT(B553,C553-2)</f>
        <v>22 </v>
      </c>
      <c r="E553" t="str">
        <f>SUBSTITUTE(D553,".",",",1)</f>
        <v>22 </v>
      </c>
      <c r="F553" s="33">
        <f>VALUE(E553)*0.001*$K$3</f>
        <v>2.75</v>
      </c>
      <c r="G553" s="31">
        <v>0</v>
      </c>
      <c r="H553" s="31">
        <v>0</v>
      </c>
      <c r="I553" s="31">
        <v>0</v>
      </c>
      <c r="J553" s="31">
        <v>0</v>
      </c>
      <c r="K553" s="31">
        <v>0</v>
      </c>
      <c r="L553" s="33">
        <f>SUM(G553:K553)</f>
        <v>0</v>
      </c>
      <c r="M553" s="33">
        <f>L553/1000</f>
        <v>0</v>
      </c>
      <c r="N553" s="33">
        <f>IF(N552+$F553-$M553&gt;$N$3,$N$3,IF(N552+$F553-$M553&lt;0,0,N552+$F553-$M553))</f>
        <v>4</v>
      </c>
      <c r="O553" s="33">
        <f>IF(N553=0,1,0)</f>
        <v>0</v>
      </c>
      <c r="P553" s="33">
        <f>IF(N553&lt;&gt;0,M553,0)</f>
        <v>0</v>
      </c>
    </row>
    <row r="554" spans="1:16" ht="12.75">
      <c r="A554" s="21">
        <v>39059</v>
      </c>
      <c r="B554" s="7" t="s">
        <v>717</v>
      </c>
      <c r="C554" s="33">
        <f>LEN(B554)</f>
        <v>6</v>
      </c>
      <c r="D554" t="str">
        <f>LEFT(B554,C554-2)</f>
        <v>5,6 </v>
      </c>
      <c r="E554" t="str">
        <f>SUBSTITUTE(D554,".",",",1)</f>
        <v>5,6 </v>
      </c>
      <c r="F554" s="33">
        <f>VALUE(E554)*0.001*$K$3</f>
        <v>0.7</v>
      </c>
      <c r="G554" s="31">
        <v>0</v>
      </c>
      <c r="H554" s="31">
        <v>0</v>
      </c>
      <c r="I554" s="31">
        <v>0</v>
      </c>
      <c r="J554" s="31">
        <v>0</v>
      </c>
      <c r="K554" s="31">
        <v>0</v>
      </c>
      <c r="L554" s="33">
        <f>SUM(G554:K554)</f>
        <v>0</v>
      </c>
      <c r="M554" s="33">
        <f>L554/1000</f>
        <v>0</v>
      </c>
      <c r="N554" s="33">
        <f>IF(N553+$F554-$M554&gt;$N$3,$N$3,IF(N553+$F554-$M554&lt;0,0,N553+$F554-$M554))</f>
        <v>4</v>
      </c>
      <c r="O554" s="33">
        <f>IF(N554=0,1,0)</f>
        <v>0</v>
      </c>
      <c r="P554" s="33">
        <f>IF(N554&lt;&gt;0,M554,0)</f>
        <v>0</v>
      </c>
    </row>
    <row r="555" spans="1:16" ht="12.75">
      <c r="A555" s="21">
        <v>39060</v>
      </c>
      <c r="B555" s="7" t="s">
        <v>716</v>
      </c>
      <c r="C555" s="33">
        <f>LEN(B555)</f>
        <v>6</v>
      </c>
      <c r="D555" t="str">
        <f>LEFT(B555,C555-2)</f>
        <v>0,2 </v>
      </c>
      <c r="E555" t="str">
        <f>SUBSTITUTE(D555,".",",",1)</f>
        <v>0,2 </v>
      </c>
      <c r="F555" s="33">
        <f>VALUE(E555)*0.001*$K$3</f>
        <v>0.025</v>
      </c>
      <c r="G555" s="31">
        <v>0</v>
      </c>
      <c r="H555" s="31">
        <v>0</v>
      </c>
      <c r="I555" s="31">
        <v>0</v>
      </c>
      <c r="J555" s="31">
        <v>0</v>
      </c>
      <c r="K555" s="31">
        <v>0</v>
      </c>
      <c r="L555" s="33">
        <f>SUM(G555:K555)</f>
        <v>0</v>
      </c>
      <c r="M555" s="33">
        <f>L555/1000</f>
        <v>0</v>
      </c>
      <c r="N555" s="33">
        <f>IF(N554+$F555-$M555&gt;$N$3,$N$3,IF(N554+$F555-$M555&lt;0,0,N554+$F555-$M555))</f>
        <v>4</v>
      </c>
      <c r="O555" s="33">
        <f>IF(N555=0,1,0)</f>
        <v>0</v>
      </c>
      <c r="P555" s="33">
        <f>IF(N555&lt;&gt;0,M555,0)</f>
        <v>0</v>
      </c>
    </row>
    <row r="556" spans="1:16" ht="12.75">
      <c r="A556" s="21">
        <v>39061</v>
      </c>
      <c r="B556" s="7" t="s">
        <v>94</v>
      </c>
      <c r="C556" s="33">
        <f>LEN(B556)</f>
        <v>6</v>
      </c>
      <c r="D556" t="str">
        <f>LEFT(B556,C556-2)</f>
        <v>0.4 </v>
      </c>
      <c r="E556" t="str">
        <f>SUBSTITUTE(D556,".",",",1)</f>
        <v>0,4 </v>
      </c>
      <c r="F556" s="33">
        <f>VALUE(E556)*0.001*$K$3</f>
        <v>0.05</v>
      </c>
      <c r="G556" s="31">
        <v>0</v>
      </c>
      <c r="H556" s="31">
        <v>0</v>
      </c>
      <c r="I556" s="31">
        <v>0</v>
      </c>
      <c r="J556" s="31">
        <v>0</v>
      </c>
      <c r="K556" s="31">
        <v>0</v>
      </c>
      <c r="L556" s="33">
        <f>SUM(G556:K556)</f>
        <v>0</v>
      </c>
      <c r="M556" s="33">
        <f>L556/1000</f>
        <v>0</v>
      </c>
      <c r="N556" s="33">
        <f>IF(N555+$F556-$M556&gt;$N$3,$N$3,IF(N555+$F556-$M556&lt;0,0,N555+$F556-$M556))</f>
        <v>4</v>
      </c>
      <c r="O556" s="33">
        <f>IF(N556=0,1,0)</f>
        <v>0</v>
      </c>
      <c r="P556" s="33">
        <f>IF(N556&lt;&gt;0,M556,0)</f>
        <v>0</v>
      </c>
    </row>
    <row r="557" spans="1:16" ht="12.75">
      <c r="A557" s="21">
        <v>39062</v>
      </c>
      <c r="B557" s="7" t="s">
        <v>723</v>
      </c>
      <c r="C557" s="33">
        <f>LEN(B557)</f>
        <v>5</v>
      </c>
      <c r="D557" t="str">
        <f>LEFT(B557,C557-2)</f>
        <v>14 </v>
      </c>
      <c r="E557" t="str">
        <f>SUBSTITUTE(D557,".",",",1)</f>
        <v>14 </v>
      </c>
      <c r="F557" s="33">
        <f>VALUE(E557)*0.001*$K$3</f>
        <v>1.75</v>
      </c>
      <c r="G557" s="31">
        <v>0</v>
      </c>
      <c r="H557" s="31">
        <v>0</v>
      </c>
      <c r="I557" s="31">
        <v>0</v>
      </c>
      <c r="J557" s="31">
        <v>0</v>
      </c>
      <c r="K557" s="31">
        <v>0</v>
      </c>
      <c r="L557" s="33">
        <f>SUM(G557:K557)</f>
        <v>0</v>
      </c>
      <c r="M557" s="33">
        <f>L557/1000</f>
        <v>0</v>
      </c>
      <c r="N557" s="33">
        <f>IF(N556+$F557-$M557&gt;$N$3,$N$3,IF(N556+$F557-$M557&lt;0,0,N556+$F557-$M557))</f>
        <v>4</v>
      </c>
      <c r="O557" s="33">
        <f>IF(N557=0,1,0)</f>
        <v>0</v>
      </c>
      <c r="P557" s="33">
        <f>IF(N557&lt;&gt;0,M557,0)</f>
        <v>0</v>
      </c>
    </row>
    <row r="558" spans="1:16" ht="12.75">
      <c r="A558" s="21">
        <v>39063</v>
      </c>
      <c r="B558" s="7" t="s">
        <v>76</v>
      </c>
      <c r="C558" s="33">
        <f>LEN(B558)</f>
        <v>4</v>
      </c>
      <c r="D558" t="str">
        <f>LEFT(B558,C558-2)</f>
        <v>0 </v>
      </c>
      <c r="E558" t="str">
        <f>SUBSTITUTE(D558,".",",",1)</f>
        <v>0 </v>
      </c>
      <c r="F558" s="33">
        <f>VALUE(E558)*0.001*$K$3</f>
        <v>0</v>
      </c>
      <c r="G558" s="31">
        <v>0</v>
      </c>
      <c r="H558" s="31">
        <v>0</v>
      </c>
      <c r="I558" s="31">
        <v>0</v>
      </c>
      <c r="J558" s="31">
        <v>0</v>
      </c>
      <c r="K558" s="31">
        <v>0</v>
      </c>
      <c r="L558" s="33">
        <f>SUM(G558:K558)</f>
        <v>0</v>
      </c>
      <c r="M558" s="33">
        <f>L558/1000</f>
        <v>0</v>
      </c>
      <c r="N558" s="33">
        <f>IF(N557+$F558-$M558&gt;$N$3,$N$3,IF(N557+$F558-$M558&lt;0,0,N557+$F558-$M558))</f>
        <v>4</v>
      </c>
      <c r="O558" s="33">
        <f>IF(N558=0,1,0)</f>
        <v>0</v>
      </c>
      <c r="P558" s="33">
        <f>IF(N558&lt;&gt;0,M558,0)</f>
        <v>0</v>
      </c>
    </row>
    <row r="559" spans="1:16" ht="12.75">
      <c r="A559" s="21">
        <v>39064</v>
      </c>
      <c r="B559" s="7" t="s">
        <v>76</v>
      </c>
      <c r="C559" s="33">
        <f>LEN(B559)</f>
        <v>4</v>
      </c>
      <c r="D559" t="str">
        <f>LEFT(B559,C559-2)</f>
        <v>0 </v>
      </c>
      <c r="E559" t="str">
        <f>SUBSTITUTE(D559,".",",",1)</f>
        <v>0 </v>
      </c>
      <c r="F559" s="33">
        <f>VALUE(E559)*0.001*$K$3</f>
        <v>0</v>
      </c>
      <c r="G559" s="31">
        <v>0</v>
      </c>
      <c r="H559" s="31">
        <v>0</v>
      </c>
      <c r="I559" s="31">
        <v>0</v>
      </c>
      <c r="J559" s="31">
        <v>0</v>
      </c>
      <c r="K559" s="31">
        <v>0</v>
      </c>
      <c r="L559" s="33">
        <f>SUM(G559:K559)</f>
        <v>0</v>
      </c>
      <c r="M559" s="33">
        <f>L559/1000</f>
        <v>0</v>
      </c>
      <c r="N559" s="33">
        <f>IF(N558+$F559-$M559&gt;$N$3,$N$3,IF(N558+$F559-$M559&lt;0,0,N558+$F559-$M559))</f>
        <v>4</v>
      </c>
      <c r="O559" s="33">
        <f>IF(N559=0,1,0)</f>
        <v>0</v>
      </c>
      <c r="P559" s="33">
        <f>IF(N559&lt;&gt;0,M559,0)</f>
        <v>0</v>
      </c>
    </row>
    <row r="560" spans="1:16" ht="12.75">
      <c r="A560" s="21">
        <v>39065</v>
      </c>
      <c r="B560" s="7" t="s">
        <v>76</v>
      </c>
      <c r="C560" s="33">
        <f>LEN(B560)</f>
        <v>4</v>
      </c>
      <c r="D560" t="str">
        <f>LEFT(B560,C560-2)</f>
        <v>0 </v>
      </c>
      <c r="E560" t="str">
        <f>SUBSTITUTE(D560,".",",",1)</f>
        <v>0 </v>
      </c>
      <c r="F560" s="33">
        <f>VALUE(E560)*0.001*$K$3</f>
        <v>0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3">
        <f>SUM(G560:K560)</f>
        <v>0</v>
      </c>
      <c r="M560" s="33">
        <f>L560/1000</f>
        <v>0</v>
      </c>
      <c r="N560" s="33">
        <f>IF(N559+$F560-$M560&gt;$N$3,$N$3,IF(N559+$F560-$M560&lt;0,0,N559+$F560-$M560))</f>
        <v>4</v>
      </c>
      <c r="O560" s="33">
        <f>IF(N560=0,1,0)</f>
        <v>0</v>
      </c>
      <c r="P560" s="33">
        <f>IF(N560&lt;&gt;0,M560,0)</f>
        <v>0</v>
      </c>
    </row>
    <row r="561" spans="1:16" ht="12.75">
      <c r="A561" s="21">
        <v>39066</v>
      </c>
      <c r="B561" s="7" t="s">
        <v>76</v>
      </c>
      <c r="C561" s="33">
        <f>LEN(B561)</f>
        <v>4</v>
      </c>
      <c r="D561" t="str">
        <f>LEFT(B561,C561-2)</f>
        <v>0 </v>
      </c>
      <c r="E561" t="str">
        <f>SUBSTITUTE(D561,".",",",1)</f>
        <v>0 </v>
      </c>
      <c r="F561" s="33">
        <f>VALUE(E561)*0.001*$K$3</f>
        <v>0</v>
      </c>
      <c r="G561" s="31">
        <v>0</v>
      </c>
      <c r="H561" s="31">
        <v>0</v>
      </c>
      <c r="I561" s="31">
        <v>0</v>
      </c>
      <c r="J561" s="31">
        <v>0</v>
      </c>
      <c r="K561" s="31">
        <v>0</v>
      </c>
      <c r="L561" s="33">
        <f>SUM(G561:K561)</f>
        <v>0</v>
      </c>
      <c r="M561" s="33">
        <f>L561/1000</f>
        <v>0</v>
      </c>
      <c r="N561" s="33">
        <f>IF(N560+$F561-$M561&gt;$N$3,$N$3,IF(N560+$F561-$M561&lt;0,0,N560+$F561-$M561))</f>
        <v>4</v>
      </c>
      <c r="O561" s="33">
        <f>IF(N561=0,1,0)</f>
        <v>0</v>
      </c>
      <c r="P561" s="33">
        <f>IF(N561&lt;&gt;0,M561,0)</f>
        <v>0</v>
      </c>
    </row>
    <row r="562" spans="1:16" ht="12.75">
      <c r="A562" s="21">
        <v>39067</v>
      </c>
      <c r="B562" s="7" t="s">
        <v>717</v>
      </c>
      <c r="C562" s="33">
        <f>LEN(B562)</f>
        <v>6</v>
      </c>
      <c r="D562" t="str">
        <f>LEFT(B562,C562-2)</f>
        <v>5,6 </v>
      </c>
      <c r="E562" t="str">
        <f>SUBSTITUTE(D562,".",",",1)</f>
        <v>5,6 </v>
      </c>
      <c r="F562" s="33">
        <f>VALUE(E562)*0.001*$K$3</f>
        <v>0.7</v>
      </c>
      <c r="G562" s="31">
        <v>0</v>
      </c>
      <c r="H562" s="31">
        <v>0</v>
      </c>
      <c r="I562" s="31">
        <v>0</v>
      </c>
      <c r="J562" s="31">
        <v>0</v>
      </c>
      <c r="K562" s="31">
        <v>0</v>
      </c>
      <c r="L562" s="33">
        <f>SUM(G562:K562)</f>
        <v>0</v>
      </c>
      <c r="M562" s="33">
        <f>L562/1000</f>
        <v>0</v>
      </c>
      <c r="N562" s="33">
        <f>IF(N561+$F562-$M562&gt;$N$3,$N$3,IF(N561+$F562-$M562&lt;0,0,N561+$F562-$M562))</f>
        <v>4</v>
      </c>
      <c r="O562" s="33">
        <f>IF(N562=0,1,0)</f>
        <v>0</v>
      </c>
      <c r="P562" s="33">
        <f>IF(N562&lt;&gt;0,M562,0)</f>
        <v>0</v>
      </c>
    </row>
    <row r="563" spans="1:16" ht="12.75">
      <c r="A563" s="21">
        <v>39068</v>
      </c>
      <c r="B563" s="7" t="s">
        <v>76</v>
      </c>
      <c r="C563" s="33">
        <f>LEN(B563)</f>
        <v>4</v>
      </c>
      <c r="D563" t="str">
        <f>LEFT(B563,C563-2)</f>
        <v>0 </v>
      </c>
      <c r="E563" t="str">
        <f>SUBSTITUTE(D563,".",",",1)</f>
        <v>0 </v>
      </c>
      <c r="F563" s="33">
        <f>VALUE(E563)*0.001*$K$3</f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3">
        <f>SUM(G563:K563)</f>
        <v>0</v>
      </c>
      <c r="M563" s="33">
        <f>L563/1000</f>
        <v>0</v>
      </c>
      <c r="N563" s="33">
        <f>IF(N562+$F563-$M563&gt;$N$3,$N$3,IF(N562+$F563-$M563&lt;0,0,N562+$F563-$M563))</f>
        <v>4</v>
      </c>
      <c r="O563" s="33">
        <f>IF(N563=0,1,0)</f>
        <v>0</v>
      </c>
      <c r="P563" s="33">
        <f>IF(N563&lt;&gt;0,M563,0)</f>
        <v>0</v>
      </c>
    </row>
    <row r="564" spans="1:16" ht="12.75">
      <c r="A564" s="21">
        <v>39069</v>
      </c>
      <c r="B564" s="7" t="s">
        <v>76</v>
      </c>
      <c r="C564" s="33">
        <f>LEN(B564)</f>
        <v>4</v>
      </c>
      <c r="D564" t="str">
        <f>LEFT(B564,C564-2)</f>
        <v>0 </v>
      </c>
      <c r="E564" t="str">
        <f>SUBSTITUTE(D564,".",",",1)</f>
        <v>0 </v>
      </c>
      <c r="F564" s="33">
        <f>VALUE(E564)*0.001*$K$3</f>
        <v>0</v>
      </c>
      <c r="G564" s="31">
        <v>0</v>
      </c>
      <c r="H564" s="31">
        <v>0</v>
      </c>
      <c r="I564" s="31">
        <v>0</v>
      </c>
      <c r="J564" s="31">
        <v>0</v>
      </c>
      <c r="K564" s="31">
        <v>0</v>
      </c>
      <c r="L564" s="33">
        <f>SUM(G564:K564)</f>
        <v>0</v>
      </c>
      <c r="M564" s="33">
        <f>L564/1000</f>
        <v>0</v>
      </c>
      <c r="N564" s="33">
        <f>IF(N563+$F564-$M564&gt;$N$3,$N$3,IF(N563+$F564-$M564&lt;0,0,N563+$F564-$M564))</f>
        <v>4</v>
      </c>
      <c r="O564" s="33">
        <f>IF(N564=0,1,0)</f>
        <v>0</v>
      </c>
      <c r="P564" s="33">
        <f>IF(N564&lt;&gt;0,M564,0)</f>
        <v>0</v>
      </c>
    </row>
    <row r="565" spans="1:16" ht="12.75">
      <c r="A565" s="21">
        <v>39070</v>
      </c>
      <c r="B565" s="7" t="s">
        <v>76</v>
      </c>
      <c r="C565" s="33">
        <f>LEN(B565)</f>
        <v>4</v>
      </c>
      <c r="D565" t="str">
        <f>LEFT(B565,C565-2)</f>
        <v>0 </v>
      </c>
      <c r="E565" t="str">
        <f>SUBSTITUTE(D565,".",",",1)</f>
        <v>0 </v>
      </c>
      <c r="F565" s="33">
        <f>VALUE(E565)*0.001*$K$3</f>
        <v>0</v>
      </c>
      <c r="G565" s="31">
        <v>0</v>
      </c>
      <c r="H565" s="31">
        <v>0</v>
      </c>
      <c r="I565" s="31">
        <v>0</v>
      </c>
      <c r="J565" s="31">
        <v>0</v>
      </c>
      <c r="K565" s="31">
        <v>0</v>
      </c>
      <c r="L565" s="33">
        <f>SUM(G565:K565)</f>
        <v>0</v>
      </c>
      <c r="M565" s="33">
        <f>L565/1000</f>
        <v>0</v>
      </c>
      <c r="N565" s="33">
        <f>IF(N564+$F565-$M565&gt;$N$3,$N$3,IF(N564+$F565-$M565&lt;0,0,N564+$F565-$M565))</f>
        <v>4</v>
      </c>
      <c r="O565" s="33">
        <f>IF(N565=0,1,0)</f>
        <v>0</v>
      </c>
      <c r="P565" s="33">
        <f>IF(N565&lt;&gt;0,M565,0)</f>
        <v>0</v>
      </c>
    </row>
    <row r="566" spans="1:16" ht="12.75">
      <c r="A566" s="21">
        <v>39071</v>
      </c>
      <c r="B566" s="7" t="s">
        <v>76</v>
      </c>
      <c r="C566" s="33">
        <f>LEN(B566)</f>
        <v>4</v>
      </c>
      <c r="D566" t="str">
        <f>LEFT(B566,C566-2)</f>
        <v>0 </v>
      </c>
      <c r="E566" t="str">
        <f>SUBSTITUTE(D566,".",",",1)</f>
        <v>0 </v>
      </c>
      <c r="F566" s="33">
        <f>VALUE(E566)*0.001*$K$3</f>
        <v>0</v>
      </c>
      <c r="G566" s="31">
        <v>0</v>
      </c>
      <c r="H566" s="31">
        <v>0</v>
      </c>
      <c r="I566" s="31">
        <v>0</v>
      </c>
      <c r="J566" s="31">
        <v>0</v>
      </c>
      <c r="K566" s="31">
        <v>0</v>
      </c>
      <c r="L566" s="33">
        <f>SUM(G566:K566)</f>
        <v>0</v>
      </c>
      <c r="M566" s="33">
        <f>L566/1000</f>
        <v>0</v>
      </c>
      <c r="N566" s="33">
        <f>IF(N565+$F566-$M566&gt;$N$3,$N$3,IF(N565+$F566-$M566&lt;0,0,N565+$F566-$M566))</f>
        <v>4</v>
      </c>
      <c r="O566" s="33">
        <f>IF(N566=0,1,0)</f>
        <v>0</v>
      </c>
      <c r="P566" s="33">
        <f>IF(N566&lt;&gt;0,M566,0)</f>
        <v>0</v>
      </c>
    </row>
    <row r="567" spans="1:16" ht="12.75">
      <c r="A567" s="21">
        <v>39072</v>
      </c>
      <c r="B567" s="7" t="s">
        <v>76</v>
      </c>
      <c r="C567" s="33">
        <f>LEN(B567)</f>
        <v>4</v>
      </c>
      <c r="D567" t="str">
        <f>LEFT(B567,C567-2)</f>
        <v>0 </v>
      </c>
      <c r="E567" t="str">
        <f>SUBSTITUTE(D567,".",",",1)</f>
        <v>0 </v>
      </c>
      <c r="F567" s="33">
        <f>VALUE(E567)*0.001*$K$3</f>
        <v>0</v>
      </c>
      <c r="G567" s="31">
        <v>0</v>
      </c>
      <c r="H567" s="31">
        <v>0</v>
      </c>
      <c r="I567" s="31">
        <v>0</v>
      </c>
      <c r="J567" s="31">
        <v>0</v>
      </c>
      <c r="K567" s="31">
        <v>0</v>
      </c>
      <c r="L567" s="33">
        <f>SUM(G567:K567)</f>
        <v>0</v>
      </c>
      <c r="M567" s="33">
        <f>L567/1000</f>
        <v>0</v>
      </c>
      <c r="N567" s="33">
        <f>IF(N566+$F567-$M567&gt;$N$3,$N$3,IF(N566+$F567-$M567&lt;0,0,N566+$F567-$M567))</f>
        <v>4</v>
      </c>
      <c r="O567" s="33">
        <f>IF(N567=0,1,0)</f>
        <v>0</v>
      </c>
      <c r="P567" s="33">
        <f>IF(N567&lt;&gt;0,M567,0)</f>
        <v>0</v>
      </c>
    </row>
    <row r="568" spans="1:16" ht="12.75">
      <c r="A568" s="21">
        <v>39073</v>
      </c>
      <c r="B568" s="7" t="s">
        <v>76</v>
      </c>
      <c r="C568" s="33">
        <f>LEN(B568)</f>
        <v>4</v>
      </c>
      <c r="D568" t="str">
        <f>LEFT(B568,C568-2)</f>
        <v>0 </v>
      </c>
      <c r="E568" t="str">
        <f>SUBSTITUTE(D568,".",",",1)</f>
        <v>0 </v>
      </c>
      <c r="F568" s="33">
        <f>VALUE(E568)*0.001*$K$3</f>
        <v>0</v>
      </c>
      <c r="G568" s="31">
        <v>0</v>
      </c>
      <c r="H568" s="31">
        <v>0</v>
      </c>
      <c r="I568" s="31">
        <v>0</v>
      </c>
      <c r="J568" s="31">
        <v>0</v>
      </c>
      <c r="K568" s="31">
        <v>0</v>
      </c>
      <c r="L568" s="33">
        <f>SUM(G568:K568)</f>
        <v>0</v>
      </c>
      <c r="M568" s="33">
        <f>L568/1000</f>
        <v>0</v>
      </c>
      <c r="N568" s="33">
        <f>IF(N567+$F568-$M568&gt;$N$3,$N$3,IF(N567+$F568-$M568&lt;0,0,N567+$F568-$M568))</f>
        <v>4</v>
      </c>
      <c r="O568" s="33">
        <f>IF(N568=0,1,0)</f>
        <v>0</v>
      </c>
      <c r="P568" s="33">
        <f>IF(N568&lt;&gt;0,M568,0)</f>
        <v>0</v>
      </c>
    </row>
    <row r="569" spans="1:16" ht="12.75">
      <c r="A569" s="21">
        <v>39074</v>
      </c>
      <c r="B569" s="7" t="s">
        <v>76</v>
      </c>
      <c r="C569" s="33">
        <f>LEN(B569)</f>
        <v>4</v>
      </c>
      <c r="D569" t="str">
        <f>LEFT(B569,C569-2)</f>
        <v>0 </v>
      </c>
      <c r="E569" t="str">
        <f>SUBSTITUTE(D569,".",",",1)</f>
        <v>0 </v>
      </c>
      <c r="F569" s="33">
        <f>VALUE(E569)*0.001*$K$3</f>
        <v>0</v>
      </c>
      <c r="G569" s="31">
        <v>0</v>
      </c>
      <c r="H569" s="31">
        <v>0</v>
      </c>
      <c r="I569" s="31">
        <v>0</v>
      </c>
      <c r="J569" s="31">
        <v>0</v>
      </c>
      <c r="K569" s="31">
        <v>0</v>
      </c>
      <c r="L569" s="33">
        <f>SUM(G569:K569)</f>
        <v>0</v>
      </c>
      <c r="M569" s="33">
        <f>L569/1000</f>
        <v>0</v>
      </c>
      <c r="N569" s="33">
        <f>IF(N568+$F569-$M569&gt;$N$3,$N$3,IF(N568+$F569-$M569&lt;0,0,N568+$F569-$M569))</f>
        <v>4</v>
      </c>
      <c r="O569" s="33">
        <f>IF(N569=0,1,0)</f>
        <v>0</v>
      </c>
      <c r="P569" s="33">
        <f>IF(N569&lt;&gt;0,M569,0)</f>
        <v>0</v>
      </c>
    </row>
    <row r="570" spans="1:16" ht="12.75">
      <c r="A570" s="21">
        <v>39075</v>
      </c>
      <c r="B570" s="7" t="s">
        <v>76</v>
      </c>
      <c r="C570" s="33">
        <f>LEN(B570)</f>
        <v>4</v>
      </c>
      <c r="D570" t="str">
        <f>LEFT(B570,C570-2)</f>
        <v>0 </v>
      </c>
      <c r="E570" t="str">
        <f>SUBSTITUTE(D570,".",",",1)</f>
        <v>0 </v>
      </c>
      <c r="F570" s="33">
        <f>VALUE(E570)*0.001*$K$3</f>
        <v>0</v>
      </c>
      <c r="G570" s="31">
        <v>0</v>
      </c>
      <c r="H570" s="31">
        <v>0</v>
      </c>
      <c r="I570" s="31">
        <v>0</v>
      </c>
      <c r="J570" s="31">
        <v>0</v>
      </c>
      <c r="K570" s="31">
        <v>0</v>
      </c>
      <c r="L570" s="33">
        <f>SUM(G570:K570)</f>
        <v>0</v>
      </c>
      <c r="M570" s="33">
        <f>L570/1000</f>
        <v>0</v>
      </c>
      <c r="N570" s="33">
        <f>IF(N569+$F570-$M570&gt;$N$3,$N$3,IF(N569+$F570-$M570&lt;0,0,N569+$F570-$M570))</f>
        <v>4</v>
      </c>
      <c r="O570" s="33">
        <f>IF(N570=0,1,0)</f>
        <v>0</v>
      </c>
      <c r="P570" s="33">
        <f>IF(N570&lt;&gt;0,M570,0)</f>
        <v>0</v>
      </c>
    </row>
    <row r="571" spans="1:16" ht="12.75">
      <c r="A571" s="21">
        <v>39076</v>
      </c>
      <c r="B571" s="7" t="s">
        <v>76</v>
      </c>
      <c r="C571" s="33">
        <f>LEN(B571)</f>
        <v>4</v>
      </c>
      <c r="D571" t="str">
        <f>LEFT(B571,C571-2)</f>
        <v>0 </v>
      </c>
      <c r="E571" t="str">
        <f>SUBSTITUTE(D571,".",",",1)</f>
        <v>0 </v>
      </c>
      <c r="F571" s="33">
        <f>VALUE(E571)*0.001*$K$3</f>
        <v>0</v>
      </c>
      <c r="G571" s="31">
        <v>0</v>
      </c>
      <c r="H571" s="31">
        <v>0</v>
      </c>
      <c r="I571" s="31">
        <v>0</v>
      </c>
      <c r="J571" s="31">
        <v>0</v>
      </c>
      <c r="K571" s="31">
        <v>0</v>
      </c>
      <c r="L571" s="33">
        <f>SUM(G571:K571)</f>
        <v>0</v>
      </c>
      <c r="M571" s="33">
        <f>L571/1000</f>
        <v>0</v>
      </c>
      <c r="N571" s="33">
        <f>IF(N570+$F571-$M571&gt;$N$3,$N$3,IF(N570+$F571-$M571&lt;0,0,N570+$F571-$M571))</f>
        <v>4</v>
      </c>
      <c r="O571" s="33">
        <f>IF(N571=0,1,0)</f>
        <v>0</v>
      </c>
      <c r="P571" s="33">
        <f>IF(N571&lt;&gt;0,M571,0)</f>
        <v>0</v>
      </c>
    </row>
    <row r="572" spans="1:16" ht="12.75">
      <c r="A572" s="21">
        <v>39077</v>
      </c>
      <c r="B572" s="7" t="s">
        <v>76</v>
      </c>
      <c r="C572" s="33">
        <f>LEN(B572)</f>
        <v>4</v>
      </c>
      <c r="D572" t="str">
        <f>LEFT(B572,C572-2)</f>
        <v>0 </v>
      </c>
      <c r="E572" t="str">
        <f>SUBSTITUTE(D572,".",",",1)</f>
        <v>0 </v>
      </c>
      <c r="F572" s="33">
        <f>VALUE(E572)*0.001*$K$3</f>
        <v>0</v>
      </c>
      <c r="G572" s="31">
        <v>0</v>
      </c>
      <c r="H572" s="31">
        <v>0</v>
      </c>
      <c r="I572" s="31">
        <v>0</v>
      </c>
      <c r="J572" s="31">
        <v>0</v>
      </c>
      <c r="K572" s="31">
        <v>0</v>
      </c>
      <c r="L572" s="33">
        <f>SUM(G572:K572)</f>
        <v>0</v>
      </c>
      <c r="M572" s="33">
        <f>L572/1000</f>
        <v>0</v>
      </c>
      <c r="N572" s="33">
        <f>IF(N571+$F572-$M572&gt;$N$3,$N$3,IF(N571+$F572-$M572&lt;0,0,N571+$F572-$M572))</f>
        <v>4</v>
      </c>
      <c r="O572" s="33">
        <f>IF(N572=0,1,0)</f>
        <v>0</v>
      </c>
      <c r="P572" s="33">
        <f>IF(N572&lt;&gt;0,M572,0)</f>
        <v>0</v>
      </c>
    </row>
    <row r="573" spans="1:16" ht="12.75">
      <c r="A573" s="21">
        <v>39078</v>
      </c>
      <c r="B573" s="7" t="s">
        <v>76</v>
      </c>
      <c r="C573" s="33">
        <f>LEN(B573)</f>
        <v>4</v>
      </c>
      <c r="D573" t="str">
        <f>LEFT(B573,C573-2)</f>
        <v>0 </v>
      </c>
      <c r="E573" t="str">
        <f>SUBSTITUTE(D573,".",",",1)</f>
        <v>0 </v>
      </c>
      <c r="F573" s="33">
        <f>VALUE(E573)*0.001*$K$3</f>
        <v>0</v>
      </c>
      <c r="G573" s="31">
        <v>0</v>
      </c>
      <c r="H573" s="31">
        <v>0</v>
      </c>
      <c r="I573" s="31">
        <v>0</v>
      </c>
      <c r="J573" s="31">
        <v>0</v>
      </c>
      <c r="K573" s="31">
        <v>0</v>
      </c>
      <c r="L573" s="33">
        <f>SUM(G573:K573)</f>
        <v>0</v>
      </c>
      <c r="M573" s="33">
        <f>L573/1000</f>
        <v>0</v>
      </c>
      <c r="N573" s="33">
        <f>IF(N572+$F573-$M573&gt;$N$3,$N$3,IF(N572+$F573-$M573&lt;0,0,N572+$F573-$M573))</f>
        <v>4</v>
      </c>
      <c r="O573" s="33">
        <f>IF(N573=0,1,0)</f>
        <v>0</v>
      </c>
      <c r="P573" s="33">
        <f>IF(N573&lt;&gt;0,M573,0)</f>
        <v>0</v>
      </c>
    </row>
    <row r="574" spans="1:16" ht="12.75">
      <c r="A574" s="21">
        <v>39079</v>
      </c>
      <c r="B574" s="7" t="s">
        <v>76</v>
      </c>
      <c r="C574" s="33">
        <f>LEN(B574)</f>
        <v>4</v>
      </c>
      <c r="D574" t="str">
        <f>LEFT(B574,C574-2)</f>
        <v>0 </v>
      </c>
      <c r="E574" t="str">
        <f>SUBSTITUTE(D574,".",",",1)</f>
        <v>0 </v>
      </c>
      <c r="F574" s="33">
        <f>VALUE(E574)*0.001*$K$3</f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3">
        <f>SUM(G574:K574)</f>
        <v>0</v>
      </c>
      <c r="M574" s="33">
        <f>L574/1000</f>
        <v>0</v>
      </c>
      <c r="N574" s="33">
        <f>IF(N573+$F574-$M574&gt;$N$3,$N$3,IF(N573+$F574-$M574&lt;0,0,N573+$F574-$M574))</f>
        <v>4</v>
      </c>
      <c r="O574" s="33">
        <f>IF(N574=0,1,0)</f>
        <v>0</v>
      </c>
      <c r="P574" s="33">
        <f>IF(N574&lt;&gt;0,M574,0)</f>
        <v>0</v>
      </c>
    </row>
    <row r="575" spans="1:16" ht="12.75">
      <c r="A575" s="21">
        <v>39080</v>
      </c>
      <c r="B575" s="7" t="s">
        <v>799</v>
      </c>
      <c r="C575" s="33">
        <f>LEN(B575)</f>
        <v>7</v>
      </c>
      <c r="D575" t="str">
        <f>LEFT(B575,C575-2)</f>
        <v>18.8 </v>
      </c>
      <c r="E575" t="str">
        <f>SUBSTITUTE(D575,".",",",1)</f>
        <v>18,8 </v>
      </c>
      <c r="F575" s="33">
        <f>VALUE(E575)*0.001*$K$3</f>
        <v>2.35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3">
        <f>SUM(G575:K575)</f>
        <v>0</v>
      </c>
      <c r="M575" s="33">
        <f>L575/1000</f>
        <v>0</v>
      </c>
      <c r="N575" s="33">
        <f>IF(N574+$F575-$M575&gt;$N$3,$N$3,IF(N574+$F575-$M575&lt;0,0,N574+$F575-$M575))</f>
        <v>4</v>
      </c>
      <c r="O575" s="33">
        <f>IF(N575=0,1,0)</f>
        <v>0</v>
      </c>
      <c r="P575" s="33">
        <f>IF(N575&lt;&gt;0,M575,0)</f>
        <v>0</v>
      </c>
    </row>
    <row r="576" spans="1:16" ht="12.75">
      <c r="A576" s="21">
        <v>39081</v>
      </c>
      <c r="B576" s="7" t="s">
        <v>800</v>
      </c>
      <c r="C576" s="33">
        <f>LEN(B576)</f>
        <v>5</v>
      </c>
      <c r="D576" t="str">
        <f>LEFT(B576,C576-2)</f>
        <v>18 </v>
      </c>
      <c r="E576" t="str">
        <f>SUBSTITUTE(D576,".",",",1)</f>
        <v>18 </v>
      </c>
      <c r="F576" s="33">
        <f>VALUE(E576)*0.001*$K$3</f>
        <v>2.2500000000000004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3">
        <f>SUM(G576:K576)</f>
        <v>0</v>
      </c>
      <c r="M576" s="33">
        <f>L576/1000</f>
        <v>0</v>
      </c>
      <c r="N576" s="33">
        <f>IF(N575+$F576-$M576&gt;$N$3,$N$3,IF(N575+$F576-$M576&lt;0,0,N575+$F576-$M576))</f>
        <v>4</v>
      </c>
      <c r="O576" s="33">
        <f>IF(N576=0,1,0)</f>
        <v>0</v>
      </c>
      <c r="P576" s="33">
        <f>IF(N576&lt;&gt;0,M576,0)</f>
        <v>0</v>
      </c>
    </row>
    <row r="577" spans="1:16" ht="12.75">
      <c r="A577" s="21">
        <v>39082</v>
      </c>
      <c r="B577" s="7" t="s">
        <v>801</v>
      </c>
      <c r="C577" s="33">
        <f>LEN(B577)</f>
        <v>5</v>
      </c>
      <c r="D577" t="str">
        <f>LEFT(B577,C577-2)</f>
        <v>24 </v>
      </c>
      <c r="E577" t="str">
        <f>SUBSTITUTE(D577,".",",",1)</f>
        <v>24 </v>
      </c>
      <c r="F577" s="33">
        <f>VALUE(E577)*0.001*$K$3</f>
        <v>3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3">
        <f>SUM(G577:K577)</f>
        <v>0</v>
      </c>
      <c r="M577" s="33">
        <f>L577/1000</f>
        <v>0</v>
      </c>
      <c r="N577" s="33">
        <f>IF(N576+$F577-$M577&gt;$N$3,$N$3,IF(N576+$F577-$M577&lt;0,0,N576+$F577-$M577))</f>
        <v>4</v>
      </c>
      <c r="O577" s="33">
        <f>IF(N577=0,1,0)</f>
        <v>0</v>
      </c>
      <c r="P577" s="33">
        <f>IF(N577&lt;&gt;0,M577,0)</f>
        <v>0</v>
      </c>
    </row>
    <row r="578" spans="1:16" ht="12.75">
      <c r="A578" s="21">
        <v>39083</v>
      </c>
      <c r="B578" s="7" t="s">
        <v>586</v>
      </c>
      <c r="C578" s="33">
        <f>LEN(B578)</f>
        <v>4</v>
      </c>
      <c r="D578" t="str">
        <f>LEFT(B578,C578-2)</f>
        <v>7 </v>
      </c>
      <c r="E578" t="str">
        <f>SUBSTITUTE(D578,".",",",1)</f>
        <v>7 </v>
      </c>
      <c r="F578" s="33">
        <f>VALUE(E578)*0.001*$K$3</f>
        <v>0.875</v>
      </c>
      <c r="G578" s="31">
        <v>0</v>
      </c>
      <c r="H578" s="31">
        <v>0</v>
      </c>
      <c r="I578" s="31">
        <v>0</v>
      </c>
      <c r="J578" s="31">
        <v>0</v>
      </c>
      <c r="K578" s="31">
        <v>0</v>
      </c>
      <c r="L578" s="33">
        <f>SUM(G578:K578)</f>
        <v>0</v>
      </c>
      <c r="M578" s="33">
        <f>L578/1000</f>
        <v>0</v>
      </c>
      <c r="N578" s="33">
        <f>IF(N577+$F578-$M578&gt;$N$3,$N$3,IF(N577+$F578-$M578&lt;0,0,N577+$F578-$M578))</f>
        <v>4</v>
      </c>
      <c r="O578" s="33">
        <f>IF(N578=0,1,0)</f>
        <v>0</v>
      </c>
      <c r="P578" s="33">
        <f>IF(N578&lt;&gt;0,M578,0)</f>
        <v>0</v>
      </c>
    </row>
    <row r="579" spans="1:16" ht="12.75">
      <c r="A579" s="21">
        <v>39084</v>
      </c>
      <c r="B579" s="7" t="s">
        <v>76</v>
      </c>
      <c r="C579" s="33">
        <f>LEN(B579)</f>
        <v>4</v>
      </c>
      <c r="D579" t="str">
        <f>LEFT(B579,C579-2)</f>
        <v>0 </v>
      </c>
      <c r="E579" t="str">
        <f>SUBSTITUTE(D579,".",",",1)</f>
        <v>0 </v>
      </c>
      <c r="F579" s="33">
        <f>VALUE(E579)*0.001*$K$3</f>
        <v>0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3">
        <f>SUM(G579:K579)</f>
        <v>0</v>
      </c>
      <c r="M579" s="33">
        <f>L579/1000</f>
        <v>0</v>
      </c>
      <c r="N579" s="33">
        <f>IF(N578+$F579-$M579&gt;$N$3,$N$3,IF(N578+$F579-$M579&lt;0,0,N578+$F579-$M579))</f>
        <v>4</v>
      </c>
      <c r="O579" s="33">
        <f>IF(N579=0,1,0)</f>
        <v>0</v>
      </c>
      <c r="P579" s="33">
        <f>IF(N579&lt;&gt;0,M579,0)</f>
        <v>0</v>
      </c>
    </row>
    <row r="580" spans="1:16" ht="12.75">
      <c r="A580" s="21">
        <v>39085</v>
      </c>
      <c r="B580" s="7" t="s">
        <v>284</v>
      </c>
      <c r="C580" s="33">
        <f>LEN(B580)</f>
        <v>4</v>
      </c>
      <c r="D580" t="str">
        <f>LEFT(B580,C580-2)</f>
        <v>4 </v>
      </c>
      <c r="E580" t="str">
        <f>SUBSTITUTE(D580,".",",",1)</f>
        <v>4 </v>
      </c>
      <c r="F580" s="33">
        <f>VALUE(E580)*0.001*$K$3</f>
        <v>0.5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3">
        <f>SUM(G580:K580)</f>
        <v>0</v>
      </c>
      <c r="M580" s="33">
        <f>L580/1000</f>
        <v>0</v>
      </c>
      <c r="N580" s="33">
        <f>IF(N579+$F580-$M580&gt;$N$3,$N$3,IF(N579+$F580-$M580&lt;0,0,N579+$F580-$M580))</f>
        <v>4</v>
      </c>
      <c r="O580" s="33">
        <f>IF(N580=0,1,0)</f>
        <v>0</v>
      </c>
      <c r="P580" s="33">
        <f>IF(N580&lt;&gt;0,M580,0)</f>
        <v>0</v>
      </c>
    </row>
    <row r="581" spans="1:16" ht="12.75">
      <c r="A581" s="21">
        <v>39086</v>
      </c>
      <c r="B581" s="7" t="s">
        <v>707</v>
      </c>
      <c r="C581" s="33">
        <f>LEN(B581)</f>
        <v>6</v>
      </c>
      <c r="D581" t="str">
        <f>LEFT(B581,C581-2)</f>
        <v>0,4 </v>
      </c>
      <c r="E581" t="str">
        <f>SUBSTITUTE(D581,".",",",1)</f>
        <v>0,4 </v>
      </c>
      <c r="F581" s="33">
        <f>VALUE(E581)*0.001*$K$3</f>
        <v>0.05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3">
        <f>SUM(G581:K581)</f>
        <v>0</v>
      </c>
      <c r="M581" s="33">
        <f>L581/1000</f>
        <v>0</v>
      </c>
      <c r="N581" s="33">
        <f>IF(N580+$F581-$M581&gt;$N$3,$N$3,IF(N580+$F581-$M581&lt;0,0,N580+$F581-$M581))</f>
        <v>4</v>
      </c>
      <c r="O581" s="33">
        <f>IF(N581=0,1,0)</f>
        <v>0</v>
      </c>
      <c r="P581" s="33">
        <f>IF(N581&lt;&gt;0,M581,0)</f>
        <v>0</v>
      </c>
    </row>
    <row r="582" spans="1:16" ht="12.75">
      <c r="A582" s="21">
        <v>39087</v>
      </c>
      <c r="B582" s="7" t="s">
        <v>764</v>
      </c>
      <c r="C582" s="33">
        <f>LEN(B582)</f>
        <v>6</v>
      </c>
      <c r="D582" t="str">
        <f>LEFT(B582,C582-2)</f>
        <v>1,9 </v>
      </c>
      <c r="E582" t="str">
        <f>SUBSTITUTE(D582,".",",",1)</f>
        <v>1,9 </v>
      </c>
      <c r="F582" s="33">
        <f>VALUE(E582)*0.001*$K$3</f>
        <v>0.2375</v>
      </c>
      <c r="G582" s="31">
        <v>0</v>
      </c>
      <c r="H582" s="31">
        <v>0</v>
      </c>
      <c r="I582" s="31">
        <v>0</v>
      </c>
      <c r="J582" s="31">
        <v>0</v>
      </c>
      <c r="K582" s="31">
        <v>0</v>
      </c>
      <c r="L582" s="33">
        <f>SUM(G582:K582)</f>
        <v>0</v>
      </c>
      <c r="M582" s="33">
        <f>L582/1000</f>
        <v>0</v>
      </c>
      <c r="N582" s="33">
        <f>IF(N581+$F582-$M582&gt;$N$3,$N$3,IF(N581+$F582-$M582&lt;0,0,N581+$F582-$M582))</f>
        <v>4</v>
      </c>
      <c r="O582" s="33">
        <f>IF(N582=0,1,0)</f>
        <v>0</v>
      </c>
      <c r="P582" s="33">
        <f>IF(N582&lt;&gt;0,M582,0)</f>
        <v>0</v>
      </c>
    </row>
    <row r="583" spans="1:16" ht="12.75">
      <c r="A583" s="21">
        <v>39088</v>
      </c>
      <c r="B583" s="7" t="s">
        <v>82</v>
      </c>
      <c r="C583" s="33">
        <f>LEN(B583)</f>
        <v>4</v>
      </c>
      <c r="D583" t="str">
        <f>LEFT(B583,C583-2)</f>
        <v>3 </v>
      </c>
      <c r="E583" t="str">
        <f>SUBSTITUTE(D583,".",",",1)</f>
        <v>3 </v>
      </c>
      <c r="F583" s="33">
        <f>VALUE(E583)*0.001*$K$3</f>
        <v>0.375</v>
      </c>
      <c r="G583" s="31">
        <v>0</v>
      </c>
      <c r="H583" s="31">
        <v>0</v>
      </c>
      <c r="I583" s="31">
        <v>0</v>
      </c>
      <c r="J583" s="31">
        <v>0</v>
      </c>
      <c r="K583" s="31">
        <v>0</v>
      </c>
      <c r="L583" s="33">
        <f>SUM(G583:K583)</f>
        <v>0</v>
      </c>
      <c r="M583" s="33">
        <f>L583/1000</f>
        <v>0</v>
      </c>
      <c r="N583" s="33">
        <f>IF(N582+$F583-$M583&gt;$N$3,$N$3,IF(N582+$F583-$M583&lt;0,0,N582+$F583-$M583))</f>
        <v>4</v>
      </c>
      <c r="O583" s="33">
        <f>IF(N583=0,1,0)</f>
        <v>0</v>
      </c>
      <c r="P583" s="33">
        <f>IF(N583&lt;&gt;0,M583,0)</f>
        <v>0</v>
      </c>
    </row>
    <row r="584" spans="1:16" ht="12.75">
      <c r="A584" s="21">
        <v>39089</v>
      </c>
      <c r="B584" s="5" t="s">
        <v>802</v>
      </c>
      <c r="C584" s="33">
        <f>LEN(B584)</f>
        <v>6</v>
      </c>
      <c r="D584" t="str">
        <f>LEFT(B584,C584-2)</f>
        <v>2,8 </v>
      </c>
      <c r="E584" t="str">
        <f>SUBSTITUTE(D584,".",",",1)</f>
        <v>2,8 </v>
      </c>
      <c r="F584" s="33">
        <f>VALUE(E584)*0.001*$K$3</f>
        <v>0.35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3">
        <f>SUM(G584:K584)</f>
        <v>0</v>
      </c>
      <c r="M584" s="33">
        <f>L584/1000</f>
        <v>0</v>
      </c>
      <c r="N584" s="33">
        <f>IF(N583+$F584-$M584&gt;$N$3,$N$3,IF(N583+$F584-$M584&lt;0,0,N583+$F584-$M584))</f>
        <v>4</v>
      </c>
      <c r="O584" s="33">
        <f>IF(N584=0,1,0)</f>
        <v>0</v>
      </c>
      <c r="P584" s="33">
        <f>IF(N584&lt;&gt;0,M584,0)</f>
        <v>0</v>
      </c>
    </row>
    <row r="585" spans="1:16" ht="12.75">
      <c r="A585" s="21">
        <v>39090</v>
      </c>
      <c r="B585" s="7" t="s">
        <v>803</v>
      </c>
      <c r="C585" s="33">
        <f>LEN(B585)</f>
        <v>6</v>
      </c>
      <c r="D585" t="str">
        <f>LEFT(B585,C585-2)</f>
        <v>2,2 </v>
      </c>
      <c r="E585" t="str">
        <f>SUBSTITUTE(D585,".",",",1)</f>
        <v>2,2 </v>
      </c>
      <c r="F585" s="33">
        <f>VALUE(E585)*0.001*$K$3</f>
        <v>0.275</v>
      </c>
      <c r="G585" s="31">
        <v>0</v>
      </c>
      <c r="H585" s="31">
        <v>0</v>
      </c>
      <c r="I585" s="31">
        <v>0</v>
      </c>
      <c r="J585" s="31">
        <v>0</v>
      </c>
      <c r="K585" s="31">
        <v>0</v>
      </c>
      <c r="L585" s="33">
        <f>SUM(G585:K585)</f>
        <v>0</v>
      </c>
      <c r="M585" s="33">
        <f>L585/1000</f>
        <v>0</v>
      </c>
      <c r="N585" s="33">
        <f>IF(N584+$F585-$M585&gt;$N$3,$N$3,IF(N584+$F585-$M585&lt;0,0,N584+$F585-$M585))</f>
        <v>4</v>
      </c>
      <c r="O585" s="33">
        <f>IF(N585=0,1,0)</f>
        <v>0</v>
      </c>
      <c r="P585" s="33">
        <f>IF(N585&lt;&gt;0,M585,0)</f>
        <v>0</v>
      </c>
    </row>
    <row r="586" spans="1:16" ht="12.75">
      <c r="A586" s="21">
        <v>39091</v>
      </c>
      <c r="B586" s="7" t="s">
        <v>716</v>
      </c>
      <c r="C586" s="33">
        <f>LEN(B586)</f>
        <v>6</v>
      </c>
      <c r="D586" t="str">
        <f>LEFT(B586,C586-2)</f>
        <v>0,2 </v>
      </c>
      <c r="E586" t="str">
        <f>SUBSTITUTE(D586,".",",",1)</f>
        <v>0,2 </v>
      </c>
      <c r="F586" s="33">
        <f>VALUE(E586)*0.001*$K$3</f>
        <v>0.025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3">
        <f>SUM(G586:K586)</f>
        <v>0</v>
      </c>
      <c r="M586" s="33">
        <f>L586/1000</f>
        <v>0</v>
      </c>
      <c r="N586" s="33">
        <f>IF(N585+$F586-$M586&gt;$N$3,$N$3,IF(N585+$F586-$M586&lt;0,0,N585+$F586-$M586))</f>
        <v>4</v>
      </c>
      <c r="O586" s="33">
        <f>IF(N586=0,1,0)</f>
        <v>0</v>
      </c>
      <c r="P586" s="33">
        <f>IF(N586&lt;&gt;0,M586,0)</f>
        <v>0</v>
      </c>
    </row>
    <row r="587" spans="1:16" ht="12.75">
      <c r="A587" s="21">
        <v>39092</v>
      </c>
      <c r="B587" s="7" t="s">
        <v>715</v>
      </c>
      <c r="C587" s="33">
        <f>LEN(B587)</f>
        <v>6</v>
      </c>
      <c r="D587" t="str">
        <f>LEFT(B587,C587-2)</f>
        <v>0,8 </v>
      </c>
      <c r="E587" t="str">
        <f>SUBSTITUTE(D587,".",",",1)</f>
        <v>0,8 </v>
      </c>
      <c r="F587" s="33">
        <f>VALUE(E587)*0.001*$K$3</f>
        <v>0.1</v>
      </c>
      <c r="G587" s="31">
        <v>0</v>
      </c>
      <c r="H587" s="31">
        <v>0</v>
      </c>
      <c r="I587" s="31">
        <v>0</v>
      </c>
      <c r="J587" s="31">
        <v>0</v>
      </c>
      <c r="K587" s="31">
        <v>0</v>
      </c>
      <c r="L587" s="33">
        <f>SUM(G587:K587)</f>
        <v>0</v>
      </c>
      <c r="M587" s="33">
        <f>L587/1000</f>
        <v>0</v>
      </c>
      <c r="N587" s="33">
        <f>IF(N586+$F587-$M587&gt;$N$3,$N$3,IF(N586+$F587-$M587&lt;0,0,N586+$F587-$M587))</f>
        <v>4</v>
      </c>
      <c r="O587" s="33">
        <f>IF(N587=0,1,0)</f>
        <v>0</v>
      </c>
      <c r="P587" s="33">
        <f>IF(N587&lt;&gt;0,M587,0)</f>
        <v>0</v>
      </c>
    </row>
    <row r="588" spans="1:16" ht="12.75">
      <c r="A588" s="21">
        <v>39093</v>
      </c>
      <c r="B588" s="7" t="s">
        <v>715</v>
      </c>
      <c r="C588" s="33">
        <f>LEN(B588)</f>
        <v>6</v>
      </c>
      <c r="D588" t="str">
        <f>LEFT(B588,C588-2)</f>
        <v>0,8 </v>
      </c>
      <c r="E588" t="str">
        <f>SUBSTITUTE(D588,".",",",1)</f>
        <v>0,8 </v>
      </c>
      <c r="F588" s="33">
        <f>VALUE(E588)*0.001*$K$3</f>
        <v>0.1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3">
        <f>SUM(G588:K588)</f>
        <v>0</v>
      </c>
      <c r="M588" s="33">
        <f>L588/1000</f>
        <v>0</v>
      </c>
      <c r="N588" s="33">
        <f>IF(N587+$F588-$M588&gt;$N$3,$N$3,IF(N587+$F588-$M588&lt;0,0,N587+$F588-$M588))</f>
        <v>4</v>
      </c>
      <c r="O588" s="33">
        <f>IF(N588=0,1,0)</f>
        <v>0</v>
      </c>
      <c r="P588" s="33">
        <f>IF(N588&lt;&gt;0,M588,0)</f>
        <v>0</v>
      </c>
    </row>
    <row r="589" spans="1:16" ht="12.75">
      <c r="A589" s="21">
        <v>39094</v>
      </c>
      <c r="B589" s="7" t="s">
        <v>763</v>
      </c>
      <c r="C589" s="33">
        <f>LEN(B589)</f>
        <v>6</v>
      </c>
      <c r="D589" t="str">
        <f>LEFT(B589,C589-2)</f>
        <v>0,5 </v>
      </c>
      <c r="E589" t="str">
        <f>SUBSTITUTE(D589,".",",",1)</f>
        <v>0,5 </v>
      </c>
      <c r="F589" s="33">
        <f>VALUE(E589)*0.001*$K$3</f>
        <v>0.0625</v>
      </c>
      <c r="G589" s="31">
        <v>0</v>
      </c>
      <c r="H589" s="31">
        <v>0</v>
      </c>
      <c r="I589" s="31">
        <v>0</v>
      </c>
      <c r="J589" s="31">
        <v>0</v>
      </c>
      <c r="K589" s="31">
        <v>0</v>
      </c>
      <c r="L589" s="33">
        <f>SUM(G589:K589)</f>
        <v>0</v>
      </c>
      <c r="M589" s="33">
        <f>L589/1000</f>
        <v>0</v>
      </c>
      <c r="N589" s="33">
        <f>IF(N588+$F589-$M589&gt;$N$3,$N$3,IF(N588+$F589-$M589&lt;0,0,N588+$F589-$M589))</f>
        <v>4</v>
      </c>
      <c r="O589" s="33">
        <f>IF(N589=0,1,0)</f>
        <v>0</v>
      </c>
      <c r="P589" s="33">
        <f>IF(N589&lt;&gt;0,M589,0)</f>
        <v>0</v>
      </c>
    </row>
    <row r="590" spans="1:16" ht="12.75">
      <c r="A590" s="21">
        <v>39095</v>
      </c>
      <c r="B590" s="7" t="s">
        <v>746</v>
      </c>
      <c r="C590" s="33">
        <f>LEN(B590)</f>
        <v>6</v>
      </c>
      <c r="D590" t="str">
        <f>LEFT(B590,C590-2)</f>
        <v>0,9 </v>
      </c>
      <c r="E590" t="str">
        <f>SUBSTITUTE(D590,".",",",1)</f>
        <v>0,9 </v>
      </c>
      <c r="F590" s="33">
        <f>VALUE(E590)*0.001*$K$3</f>
        <v>0.11250000000000002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3">
        <f>SUM(G590:K590)</f>
        <v>0</v>
      </c>
      <c r="M590" s="33">
        <f>L590/1000</f>
        <v>0</v>
      </c>
      <c r="N590" s="33">
        <f>IF(N589+$F590-$M590&gt;$N$3,$N$3,IF(N589+$F590-$M590&lt;0,0,N589+$F590-$M590))</f>
        <v>4</v>
      </c>
      <c r="O590" s="33">
        <f>IF(N590=0,1,0)</f>
        <v>0</v>
      </c>
      <c r="P590" s="33">
        <f>IF(N590&lt;&gt;0,M590,0)</f>
        <v>0</v>
      </c>
    </row>
    <row r="591" spans="1:16" ht="12.75">
      <c r="A591" s="21">
        <v>39096</v>
      </c>
      <c r="B591" s="7" t="s">
        <v>76</v>
      </c>
      <c r="C591" s="33">
        <f>LEN(B591)</f>
        <v>4</v>
      </c>
      <c r="D591" t="str">
        <f>LEFT(B591,C591-2)</f>
        <v>0 </v>
      </c>
      <c r="E591" t="str">
        <f>SUBSTITUTE(D591,".",",",1)</f>
        <v>0 </v>
      </c>
      <c r="F591" s="33">
        <f>VALUE(E591)*0.001*$K$3</f>
        <v>0</v>
      </c>
      <c r="G591" s="31">
        <v>0</v>
      </c>
      <c r="H591" s="31">
        <v>0</v>
      </c>
      <c r="I591" s="31">
        <v>0</v>
      </c>
      <c r="J591" s="31">
        <v>0</v>
      </c>
      <c r="K591" s="31">
        <v>0</v>
      </c>
      <c r="L591" s="33">
        <f>SUM(G591:K591)</f>
        <v>0</v>
      </c>
      <c r="M591" s="33">
        <f>L591/1000</f>
        <v>0</v>
      </c>
      <c r="N591" s="33">
        <f>IF(N590+$F591-$M591&gt;$N$3,$N$3,IF(N590+$F591-$M591&lt;0,0,N590+$F591-$M591))</f>
        <v>4</v>
      </c>
      <c r="O591" s="33">
        <f>IF(N591=0,1,0)</f>
        <v>0</v>
      </c>
      <c r="P591" s="33">
        <f>IF(N591&lt;&gt;0,M591,0)</f>
        <v>0</v>
      </c>
    </row>
    <row r="592" spans="1:16" ht="12.75">
      <c r="A592" s="21">
        <v>39097</v>
      </c>
      <c r="B592" s="7" t="s">
        <v>756</v>
      </c>
      <c r="C592" s="33">
        <f>LEN(B592)</f>
        <v>6</v>
      </c>
      <c r="D592" t="str">
        <f>LEFT(B592,C592-2)</f>
        <v>0,7 </v>
      </c>
      <c r="E592" t="str">
        <f>SUBSTITUTE(D592,".",",",1)</f>
        <v>0,7 </v>
      </c>
      <c r="F592" s="33">
        <f>VALUE(E592)*0.001*$K$3</f>
        <v>0.08750000000000001</v>
      </c>
      <c r="G592" s="31">
        <v>0</v>
      </c>
      <c r="H592" s="31">
        <v>0</v>
      </c>
      <c r="I592" s="31">
        <v>0</v>
      </c>
      <c r="J592" s="31">
        <v>0</v>
      </c>
      <c r="K592" s="31">
        <v>0</v>
      </c>
      <c r="L592" s="33">
        <f>SUM(G592:K592)</f>
        <v>0</v>
      </c>
      <c r="M592" s="33">
        <f>L592/1000</f>
        <v>0</v>
      </c>
      <c r="N592" s="33">
        <f>IF(N591+$F592-$M592&gt;$N$3,$N$3,IF(N591+$F592-$M592&lt;0,0,N591+$F592-$M592))</f>
        <v>4</v>
      </c>
      <c r="O592" s="33">
        <f>IF(N592=0,1,0)</f>
        <v>0</v>
      </c>
      <c r="P592" s="33">
        <f>IF(N592&lt;&gt;0,M592,0)</f>
        <v>0</v>
      </c>
    </row>
    <row r="593" spans="1:16" ht="12.75">
      <c r="A593" s="21">
        <v>39098</v>
      </c>
      <c r="B593" s="7" t="s">
        <v>743</v>
      </c>
      <c r="C593" s="33">
        <f>LEN(B593)</f>
        <v>6</v>
      </c>
      <c r="D593" t="str">
        <f>LEFT(B593,C593-2)</f>
        <v>1,5 </v>
      </c>
      <c r="E593" t="str">
        <f>SUBSTITUTE(D593,".",",",1)</f>
        <v>1,5 </v>
      </c>
      <c r="F593" s="33">
        <f>VALUE(E593)*0.001*$K$3</f>
        <v>0.1875</v>
      </c>
      <c r="G593" s="31">
        <v>0</v>
      </c>
      <c r="H593" s="31">
        <v>0</v>
      </c>
      <c r="I593" s="31">
        <v>0</v>
      </c>
      <c r="J593" s="31">
        <v>0</v>
      </c>
      <c r="K593" s="31">
        <v>0</v>
      </c>
      <c r="L593" s="33">
        <f>SUM(G593:K593)</f>
        <v>0</v>
      </c>
      <c r="M593" s="33">
        <f>L593/1000</f>
        <v>0</v>
      </c>
      <c r="N593" s="33">
        <f>IF(N592+$F593-$M593&gt;$N$3,$N$3,IF(N592+$F593-$M593&lt;0,0,N592+$F593-$M593))</f>
        <v>4</v>
      </c>
      <c r="O593" s="33">
        <f>IF(N593=0,1,0)</f>
        <v>0</v>
      </c>
      <c r="P593" s="33">
        <f>IF(N593&lt;&gt;0,M593,0)</f>
        <v>0</v>
      </c>
    </row>
    <row r="594" spans="1:16" ht="12.75">
      <c r="A594" s="21">
        <v>39099</v>
      </c>
      <c r="B594" s="7" t="s">
        <v>308</v>
      </c>
      <c r="C594" s="33">
        <f>LEN(B594)</f>
        <v>5</v>
      </c>
      <c r="D594" t="str">
        <f>LEFT(B594,C594-2)</f>
        <v>12 </v>
      </c>
      <c r="E594" t="str">
        <f>SUBSTITUTE(D594,".",",",1)</f>
        <v>12 </v>
      </c>
      <c r="F594" s="33">
        <f>VALUE(E594)*0.001*$K$3</f>
        <v>1.5</v>
      </c>
      <c r="G594" s="31">
        <v>0</v>
      </c>
      <c r="H594" s="31">
        <v>0</v>
      </c>
      <c r="I594" s="31">
        <v>0</v>
      </c>
      <c r="J594" s="31">
        <v>0</v>
      </c>
      <c r="K594" s="31">
        <v>0</v>
      </c>
      <c r="L594" s="33">
        <f>SUM(G594:K594)</f>
        <v>0</v>
      </c>
      <c r="M594" s="33">
        <f>L594/1000</f>
        <v>0</v>
      </c>
      <c r="N594" s="33">
        <f>IF(N593+$F594-$M594&gt;$N$3,$N$3,IF(N593+$F594-$M594&lt;0,0,N593+$F594-$M594))</f>
        <v>4</v>
      </c>
      <c r="O594" s="33">
        <f>IF(N594=0,1,0)</f>
        <v>0</v>
      </c>
      <c r="P594" s="33">
        <f>IF(N594&lt;&gt;0,M594,0)</f>
        <v>0</v>
      </c>
    </row>
    <row r="595" spans="1:16" ht="12.75">
      <c r="A595" s="21">
        <v>39100</v>
      </c>
      <c r="B595" s="7" t="s">
        <v>739</v>
      </c>
      <c r="C595" s="33">
        <f>LEN(B595)</f>
        <v>6</v>
      </c>
      <c r="D595" t="str">
        <f>LEFT(B595,C595-2)</f>
        <v>2,1 </v>
      </c>
      <c r="E595" t="str">
        <f>SUBSTITUTE(D595,".",",",1)</f>
        <v>2,1 </v>
      </c>
      <c r="F595" s="33">
        <f>VALUE(E595)*0.001*$K$3</f>
        <v>0.2625</v>
      </c>
      <c r="G595" s="31">
        <v>0</v>
      </c>
      <c r="H595" s="31">
        <v>0</v>
      </c>
      <c r="I595" s="31">
        <v>0</v>
      </c>
      <c r="J595" s="31">
        <v>0</v>
      </c>
      <c r="K595" s="31">
        <v>0</v>
      </c>
      <c r="L595" s="33">
        <f>SUM(G595:K595)</f>
        <v>0</v>
      </c>
      <c r="M595" s="33">
        <f>L595/1000</f>
        <v>0</v>
      </c>
      <c r="N595" s="33">
        <f>IF(N594+$F595-$M595&gt;$N$3,$N$3,IF(N594+$F595-$M595&lt;0,0,N594+$F595-$M595))</f>
        <v>4</v>
      </c>
      <c r="O595" s="33">
        <f>IF(N595=0,1,0)</f>
        <v>0</v>
      </c>
      <c r="P595" s="33">
        <f>IF(N595&lt;&gt;0,M595,0)</f>
        <v>0</v>
      </c>
    </row>
    <row r="596" spans="1:16" ht="12.75">
      <c r="A596" s="21">
        <v>39101</v>
      </c>
      <c r="B596" s="7" t="s">
        <v>112</v>
      </c>
      <c r="C596" s="33">
        <f>LEN(B596)</f>
        <v>4</v>
      </c>
      <c r="D596" t="str">
        <f>LEFT(B596,C596-2)</f>
        <v>1 </v>
      </c>
      <c r="E596" t="str">
        <f>SUBSTITUTE(D596,".",",",1)</f>
        <v>1 </v>
      </c>
      <c r="F596" s="33">
        <f>VALUE(E596)*0.001*$K$3</f>
        <v>0.125</v>
      </c>
      <c r="G596" s="31">
        <v>0</v>
      </c>
      <c r="H596" s="31">
        <v>0</v>
      </c>
      <c r="I596" s="31">
        <v>0</v>
      </c>
      <c r="J596" s="31">
        <v>0</v>
      </c>
      <c r="K596" s="31">
        <v>0</v>
      </c>
      <c r="L596" s="33">
        <f>SUM(G596:K596)</f>
        <v>0</v>
      </c>
      <c r="M596" s="33">
        <f>L596/1000</f>
        <v>0</v>
      </c>
      <c r="N596" s="33">
        <f>IF(N595+$F596-$M596&gt;$N$3,$N$3,IF(N595+$F596-$M596&lt;0,0,N595+$F596-$M596))</f>
        <v>4</v>
      </c>
      <c r="O596" s="33">
        <f>IF(N596=0,1,0)</f>
        <v>0</v>
      </c>
      <c r="P596" s="33">
        <f>IF(N596&lt;&gt;0,M596,0)</f>
        <v>0</v>
      </c>
    </row>
    <row r="597" spans="1:16" ht="12.75">
      <c r="A597" s="21">
        <v>39102</v>
      </c>
      <c r="B597" s="7" t="s">
        <v>112</v>
      </c>
      <c r="C597" s="33">
        <f>LEN(B597)</f>
        <v>4</v>
      </c>
      <c r="D597" t="str">
        <f>LEFT(B597,C597-2)</f>
        <v>1 </v>
      </c>
      <c r="E597" t="str">
        <f>SUBSTITUTE(D597,".",",",1)</f>
        <v>1 </v>
      </c>
      <c r="F597" s="33">
        <f>VALUE(E597)*0.001*$K$3</f>
        <v>0.125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3">
        <f>SUM(G597:K597)</f>
        <v>0</v>
      </c>
      <c r="M597" s="33">
        <f>L597/1000</f>
        <v>0</v>
      </c>
      <c r="N597" s="33">
        <f>IF(N596+$F597-$M597&gt;$N$3,$N$3,IF(N596+$F597-$M597&lt;0,0,N596+$F597-$M597))</f>
        <v>4</v>
      </c>
      <c r="O597" s="33">
        <f>IF(N597=0,1,0)</f>
        <v>0</v>
      </c>
      <c r="P597" s="33">
        <f>IF(N597&lt;&gt;0,M597,0)</f>
        <v>0</v>
      </c>
    </row>
    <row r="598" spans="1:16" ht="12.75">
      <c r="A598" s="21">
        <v>39103</v>
      </c>
      <c r="B598" s="7" t="s">
        <v>748</v>
      </c>
      <c r="C598" s="33">
        <f>LEN(B598)</f>
        <v>6</v>
      </c>
      <c r="D598" t="str">
        <f>LEFT(B598,C598-2)</f>
        <v>1,2 </v>
      </c>
      <c r="E598" t="str">
        <f>SUBSTITUTE(D598,".",",",1)</f>
        <v>1,2 </v>
      </c>
      <c r="F598" s="33">
        <f>VALUE(E598)*0.001*$K$3</f>
        <v>0.15</v>
      </c>
      <c r="G598" s="31">
        <v>0</v>
      </c>
      <c r="H598" s="31">
        <v>0</v>
      </c>
      <c r="I598" s="31">
        <v>0</v>
      </c>
      <c r="J598" s="31">
        <v>0</v>
      </c>
      <c r="K598" s="31">
        <v>0</v>
      </c>
      <c r="L598" s="33">
        <f>SUM(G598:K598)</f>
        <v>0</v>
      </c>
      <c r="M598" s="33">
        <f>L598/1000</f>
        <v>0</v>
      </c>
      <c r="N598" s="33">
        <f>IF(N597+$F598-$M598&gt;$N$3,$N$3,IF(N597+$F598-$M598&lt;0,0,N597+$F598-$M598))</f>
        <v>4</v>
      </c>
      <c r="O598" s="33">
        <f>IF(N598=0,1,0)</f>
        <v>0</v>
      </c>
      <c r="P598" s="33">
        <f>IF(N598&lt;&gt;0,M598,0)</f>
        <v>0</v>
      </c>
    </row>
    <row r="599" spans="1:16" ht="12.75">
      <c r="A599" s="21">
        <v>39104</v>
      </c>
      <c r="B599" s="7" t="s">
        <v>716</v>
      </c>
      <c r="C599" s="33">
        <f>LEN(B599)</f>
        <v>6</v>
      </c>
      <c r="D599" t="str">
        <f>LEFT(B599,C599-2)</f>
        <v>0,2 </v>
      </c>
      <c r="E599" t="str">
        <f>SUBSTITUTE(D599,".",",",1)</f>
        <v>0,2 </v>
      </c>
      <c r="F599" s="33">
        <f>VALUE(E599)*0.001*$K$3</f>
        <v>0.025</v>
      </c>
      <c r="G599" s="31">
        <v>0</v>
      </c>
      <c r="H599" s="31">
        <v>0</v>
      </c>
      <c r="I599" s="31">
        <v>0</v>
      </c>
      <c r="J599" s="31">
        <v>0</v>
      </c>
      <c r="K599" s="31">
        <v>0</v>
      </c>
      <c r="L599" s="33">
        <f>SUM(G599:K599)</f>
        <v>0</v>
      </c>
      <c r="M599" s="33">
        <f>L599/1000</f>
        <v>0</v>
      </c>
      <c r="N599" s="33">
        <f>IF(N598+$F599-$M599&gt;$N$3,$N$3,IF(N598+$F599-$M599&lt;0,0,N598+$F599-$M599))</f>
        <v>4</v>
      </c>
      <c r="O599" s="33">
        <f>IF(N599=0,1,0)</f>
        <v>0</v>
      </c>
      <c r="P599" s="33">
        <f>IF(N599&lt;&gt;0,M599,0)</f>
        <v>0</v>
      </c>
    </row>
    <row r="600" spans="1:16" ht="12.75">
      <c r="A600" s="21">
        <v>39105</v>
      </c>
      <c r="B600" s="7" t="s">
        <v>804</v>
      </c>
      <c r="C600" s="33">
        <f>LEN(B600)</f>
        <v>6</v>
      </c>
      <c r="D600" t="str">
        <f>LEFT(B600,C600-2)</f>
        <v>8,5 </v>
      </c>
      <c r="E600" t="str">
        <f>SUBSTITUTE(D600,".",",",1)</f>
        <v>8,5 </v>
      </c>
      <c r="F600" s="33">
        <f>VALUE(E600)*0.001*$K$3</f>
        <v>1.0625</v>
      </c>
      <c r="G600" s="31">
        <v>0</v>
      </c>
      <c r="H600" s="31">
        <v>0</v>
      </c>
      <c r="I600" s="31">
        <v>0</v>
      </c>
      <c r="J600" s="31">
        <v>0</v>
      </c>
      <c r="K600" s="31">
        <v>0</v>
      </c>
      <c r="L600" s="33">
        <f>SUM(G600:K600)</f>
        <v>0</v>
      </c>
      <c r="M600" s="33">
        <f>L600/1000</f>
        <v>0</v>
      </c>
      <c r="N600" s="33">
        <f>IF(N599+$F600-$M600&gt;$N$3,$N$3,IF(N599+$F600-$M600&lt;0,0,N599+$F600-$M600))</f>
        <v>4</v>
      </c>
      <c r="O600" s="33">
        <f>IF(N600=0,1,0)</f>
        <v>0</v>
      </c>
      <c r="P600" s="33">
        <f>IF(N600&lt;&gt;0,M600,0)</f>
        <v>0</v>
      </c>
    </row>
    <row r="601" spans="1:16" ht="12.75">
      <c r="A601" s="21">
        <v>39106</v>
      </c>
      <c r="B601" s="7" t="s">
        <v>745</v>
      </c>
      <c r="C601" s="33">
        <f>LEN(B601)</f>
        <v>6</v>
      </c>
      <c r="D601" t="str">
        <f>LEFT(B601,C601-2)</f>
        <v>0,3 </v>
      </c>
      <c r="E601" t="str">
        <f>SUBSTITUTE(D601,".",",",1)</f>
        <v>0,3 </v>
      </c>
      <c r="F601" s="33">
        <f>VALUE(E601)*0.001*$K$3</f>
        <v>0.037500000000000006</v>
      </c>
      <c r="G601" s="31">
        <v>0</v>
      </c>
      <c r="H601" s="31">
        <v>0</v>
      </c>
      <c r="I601" s="31">
        <v>0</v>
      </c>
      <c r="J601" s="31">
        <v>0</v>
      </c>
      <c r="K601" s="31">
        <v>0</v>
      </c>
      <c r="L601" s="33">
        <f>SUM(G601:K601)</f>
        <v>0</v>
      </c>
      <c r="M601" s="33">
        <f>L601/1000</f>
        <v>0</v>
      </c>
      <c r="N601" s="33">
        <f>IF(N600+$F601-$M601&gt;$N$3,$N$3,IF(N600+$F601-$M601&lt;0,0,N600+$F601-$M601))</f>
        <v>4</v>
      </c>
      <c r="O601" s="33">
        <f>IF(N601=0,1,0)</f>
        <v>0</v>
      </c>
      <c r="P601" s="33">
        <f>IF(N601&lt;&gt;0,M601,0)</f>
        <v>0</v>
      </c>
    </row>
    <row r="602" spans="1:16" ht="12.75">
      <c r="A602" s="21">
        <v>39107</v>
      </c>
      <c r="B602" s="7" t="s">
        <v>76</v>
      </c>
      <c r="C602" s="33">
        <f>LEN(B602)</f>
        <v>4</v>
      </c>
      <c r="D602" t="str">
        <f>LEFT(B602,C602-2)</f>
        <v>0 </v>
      </c>
      <c r="E602" t="str">
        <f>SUBSTITUTE(D602,".",",",1)</f>
        <v>0 </v>
      </c>
      <c r="F602" s="33">
        <f>VALUE(E602)*0.001*$K$3</f>
        <v>0</v>
      </c>
      <c r="G602" s="31">
        <v>0</v>
      </c>
      <c r="H602" s="31">
        <v>0</v>
      </c>
      <c r="I602" s="31">
        <v>0</v>
      </c>
      <c r="J602" s="31">
        <v>0</v>
      </c>
      <c r="K602" s="31">
        <v>0</v>
      </c>
      <c r="L602" s="33">
        <f>SUM(G602:K602)</f>
        <v>0</v>
      </c>
      <c r="M602" s="33">
        <f>L602/1000</f>
        <v>0</v>
      </c>
      <c r="N602" s="33">
        <f>IF(N601+$F602-$M602&gt;$N$3,$N$3,IF(N601+$F602-$M602&lt;0,0,N601+$F602-$M602))</f>
        <v>4</v>
      </c>
      <c r="O602" s="33">
        <f>IF(N602=0,1,0)</f>
        <v>0</v>
      </c>
      <c r="P602" s="33">
        <f>IF(N602&lt;&gt;0,M602,0)</f>
        <v>0</v>
      </c>
    </row>
    <row r="603" spans="1:16" ht="12.75">
      <c r="A603" s="21">
        <v>39108</v>
      </c>
      <c r="B603" s="7" t="s">
        <v>76</v>
      </c>
      <c r="C603" s="33">
        <f>LEN(B603)</f>
        <v>4</v>
      </c>
      <c r="D603" t="str">
        <f>LEFT(B603,C603-2)</f>
        <v>0 </v>
      </c>
      <c r="E603" t="str">
        <f>SUBSTITUTE(D603,".",",",1)</f>
        <v>0 </v>
      </c>
      <c r="F603" s="33">
        <f>VALUE(E603)*0.001*$K$3</f>
        <v>0</v>
      </c>
      <c r="G603" s="31">
        <v>0</v>
      </c>
      <c r="H603" s="31">
        <v>0</v>
      </c>
      <c r="I603" s="31">
        <v>0</v>
      </c>
      <c r="J603" s="31">
        <v>0</v>
      </c>
      <c r="K603" s="31">
        <v>0</v>
      </c>
      <c r="L603" s="33">
        <f>SUM(G603:K603)</f>
        <v>0</v>
      </c>
      <c r="M603" s="33">
        <f>L603/1000</f>
        <v>0</v>
      </c>
      <c r="N603" s="33">
        <f>IF(N602+$F603-$M603&gt;$N$3,$N$3,IF(N602+$F603-$M603&lt;0,0,N602+$F603-$M603))</f>
        <v>4</v>
      </c>
      <c r="O603" s="33">
        <f>IF(N603=0,1,0)</f>
        <v>0</v>
      </c>
      <c r="P603" s="33">
        <f>IF(N603&lt;&gt;0,M603,0)</f>
        <v>0</v>
      </c>
    </row>
    <row r="604" spans="1:16" ht="12.75">
      <c r="A604" s="21">
        <v>39109</v>
      </c>
      <c r="B604" s="7" t="s">
        <v>76</v>
      </c>
      <c r="C604" s="33">
        <f>LEN(B604)</f>
        <v>4</v>
      </c>
      <c r="D604" t="str">
        <f>LEFT(B604,C604-2)</f>
        <v>0 </v>
      </c>
      <c r="E604" t="str">
        <f>SUBSTITUTE(D604,".",",",1)</f>
        <v>0 </v>
      </c>
      <c r="F604" s="33">
        <f>VALUE(E604)*0.001*$K$3</f>
        <v>0</v>
      </c>
      <c r="G604" s="31">
        <v>0</v>
      </c>
      <c r="H604" s="31">
        <v>0</v>
      </c>
      <c r="I604" s="31">
        <v>0</v>
      </c>
      <c r="J604" s="31">
        <v>0</v>
      </c>
      <c r="K604" s="31">
        <v>0</v>
      </c>
      <c r="L604" s="33">
        <f>SUM(G604:K604)</f>
        <v>0</v>
      </c>
      <c r="M604" s="33">
        <f>L604/1000</f>
        <v>0</v>
      </c>
      <c r="N604" s="33">
        <f>IF(N603+$F604-$M604&gt;$N$3,$N$3,IF(N603+$F604-$M604&lt;0,0,N603+$F604-$M604))</f>
        <v>4</v>
      </c>
      <c r="O604" s="33">
        <f>IF(N604=0,1,0)</f>
        <v>0</v>
      </c>
      <c r="P604" s="33">
        <f>IF(N604&lt;&gt;0,M604,0)</f>
        <v>0</v>
      </c>
    </row>
    <row r="605" spans="1:16" ht="12.75">
      <c r="A605" s="21">
        <v>39110</v>
      </c>
      <c r="B605" s="7" t="s">
        <v>76</v>
      </c>
      <c r="C605" s="33">
        <f>LEN(B605)</f>
        <v>4</v>
      </c>
      <c r="D605" t="str">
        <f>LEFT(B605,C605-2)</f>
        <v>0 </v>
      </c>
      <c r="E605" t="str">
        <f>SUBSTITUTE(D605,".",",",1)</f>
        <v>0 </v>
      </c>
      <c r="F605" s="33">
        <f>VALUE(E605)*0.001*$K$3</f>
        <v>0</v>
      </c>
      <c r="G605" s="31">
        <v>0</v>
      </c>
      <c r="H605" s="31">
        <v>0</v>
      </c>
      <c r="I605" s="31">
        <v>0</v>
      </c>
      <c r="J605" s="31">
        <v>0</v>
      </c>
      <c r="K605" s="31">
        <v>0</v>
      </c>
      <c r="L605" s="33">
        <f>SUM(G605:K605)</f>
        <v>0</v>
      </c>
      <c r="M605" s="33">
        <f>L605/1000</f>
        <v>0</v>
      </c>
      <c r="N605" s="33">
        <f>IF(N604+$F605-$M605&gt;$N$3,$N$3,IF(N604+$F605-$M605&lt;0,0,N604+$F605-$M605))</f>
        <v>4</v>
      </c>
      <c r="O605" s="33">
        <f>IF(N605=0,1,0)</f>
        <v>0</v>
      </c>
      <c r="P605" s="33">
        <f>IF(N605&lt;&gt;0,M605,0)</f>
        <v>0</v>
      </c>
    </row>
    <row r="606" spans="1:16" ht="12.75">
      <c r="A606" s="21">
        <v>39111</v>
      </c>
      <c r="B606" s="7" t="s">
        <v>76</v>
      </c>
      <c r="C606" s="33">
        <f>LEN(B606)</f>
        <v>4</v>
      </c>
      <c r="D606" t="str">
        <f>LEFT(B606,C606-2)</f>
        <v>0 </v>
      </c>
      <c r="E606" t="str">
        <f>SUBSTITUTE(D606,".",",",1)</f>
        <v>0 </v>
      </c>
      <c r="F606" s="33">
        <f>VALUE(E606)*0.001*$K$3</f>
        <v>0</v>
      </c>
      <c r="G606" s="31">
        <v>0</v>
      </c>
      <c r="H606" s="31">
        <v>0</v>
      </c>
      <c r="I606" s="31">
        <v>0</v>
      </c>
      <c r="J606" s="31">
        <v>0</v>
      </c>
      <c r="K606" s="31">
        <v>0</v>
      </c>
      <c r="L606" s="33">
        <f>SUM(G606:K606)</f>
        <v>0</v>
      </c>
      <c r="M606" s="33">
        <f>L606/1000</f>
        <v>0</v>
      </c>
      <c r="N606" s="33">
        <f>IF(N605+$F606-$M606&gt;$N$3,$N$3,IF(N605+$F606-$M606&lt;0,0,N605+$F606-$M606))</f>
        <v>4</v>
      </c>
      <c r="O606" s="33">
        <f>IF(N606=0,1,0)</f>
        <v>0</v>
      </c>
      <c r="P606" s="33">
        <f>IF(N606&lt;&gt;0,M606,0)</f>
        <v>0</v>
      </c>
    </row>
    <row r="607" spans="1:16" ht="12.75">
      <c r="A607" s="21">
        <v>39112</v>
      </c>
      <c r="B607" s="7" t="s">
        <v>76</v>
      </c>
      <c r="C607" s="33">
        <f>LEN(B607)</f>
        <v>4</v>
      </c>
      <c r="D607" t="str">
        <f>LEFT(B607,C607-2)</f>
        <v>0 </v>
      </c>
      <c r="E607" t="str">
        <f>SUBSTITUTE(D607,".",",",1)</f>
        <v>0 </v>
      </c>
      <c r="F607" s="33">
        <f>VALUE(E607)*0.001*$K$3</f>
        <v>0</v>
      </c>
      <c r="G607" s="31">
        <v>0</v>
      </c>
      <c r="H607" s="31">
        <v>0</v>
      </c>
      <c r="I607" s="31">
        <v>0</v>
      </c>
      <c r="J607" s="31">
        <v>0</v>
      </c>
      <c r="K607" s="31">
        <v>0</v>
      </c>
      <c r="L607" s="33">
        <f>SUM(G607:K607)</f>
        <v>0</v>
      </c>
      <c r="M607" s="33">
        <f>L607/1000</f>
        <v>0</v>
      </c>
      <c r="N607" s="33">
        <f>IF(N606+$F607-$M607&gt;$N$3,$N$3,IF(N606+$F607-$M607&lt;0,0,N606+$F607-$M607))</f>
        <v>4</v>
      </c>
      <c r="O607" s="33">
        <f>IF(N607=0,1,0)</f>
        <v>0</v>
      </c>
      <c r="P607" s="33">
        <f>IF(N607&lt;&gt;0,M607,0)</f>
        <v>0</v>
      </c>
    </row>
    <row r="608" spans="1:16" ht="12.75">
      <c r="A608" s="21">
        <v>39113</v>
      </c>
      <c r="B608" s="7" t="s">
        <v>76</v>
      </c>
      <c r="C608" s="33">
        <f>LEN(B608)</f>
        <v>4</v>
      </c>
      <c r="D608" t="str">
        <f>LEFT(B608,C608-2)</f>
        <v>0 </v>
      </c>
      <c r="E608" t="str">
        <f>SUBSTITUTE(D608,".",",",1)</f>
        <v>0 </v>
      </c>
      <c r="F608" s="33">
        <f>VALUE(E608)*0.001*$K$3</f>
        <v>0</v>
      </c>
      <c r="G608" s="31">
        <v>0</v>
      </c>
      <c r="H608" s="31">
        <v>0</v>
      </c>
      <c r="I608" s="31">
        <v>0</v>
      </c>
      <c r="J608" s="31">
        <v>0</v>
      </c>
      <c r="K608" s="31">
        <v>0</v>
      </c>
      <c r="L608" s="33">
        <f>SUM(G608:K608)</f>
        <v>0</v>
      </c>
      <c r="M608" s="33">
        <f>L608/1000</f>
        <v>0</v>
      </c>
      <c r="N608" s="33">
        <f>IF(N607+$F608-$M608&gt;$N$3,$N$3,IF(N607+$F608-$M608&lt;0,0,N607+$F608-$M608))</f>
        <v>4</v>
      </c>
      <c r="O608" s="33">
        <f>IF(N608=0,1,0)</f>
        <v>0</v>
      </c>
      <c r="P608" s="33">
        <f>IF(N608&lt;&gt;0,M608,0)</f>
        <v>0</v>
      </c>
    </row>
    <row r="609" spans="1:16" ht="12.75">
      <c r="A609" s="21">
        <v>39114</v>
      </c>
      <c r="B609" s="7" t="s">
        <v>746</v>
      </c>
      <c r="C609" s="33">
        <f>LEN(B609)</f>
        <v>6</v>
      </c>
      <c r="D609" t="str">
        <f>LEFT(B609,C609-2)</f>
        <v>0,9 </v>
      </c>
      <c r="E609" t="str">
        <f>SUBSTITUTE(D609,".",",",1)</f>
        <v>0,9 </v>
      </c>
      <c r="F609" s="33">
        <f>VALUE(E609)*0.001*$K$3</f>
        <v>0.11250000000000002</v>
      </c>
      <c r="G609" s="31">
        <v>0</v>
      </c>
      <c r="H609" s="31">
        <v>0</v>
      </c>
      <c r="I609" s="31">
        <v>0</v>
      </c>
      <c r="J609" s="31">
        <v>0</v>
      </c>
      <c r="K609" s="31">
        <v>0</v>
      </c>
      <c r="L609" s="33">
        <f>SUM(G609:K609)</f>
        <v>0</v>
      </c>
      <c r="M609" s="33">
        <f>L609/1000</f>
        <v>0</v>
      </c>
      <c r="N609" s="33">
        <f>IF(N608+$F609-$M609&gt;$N$3,$N$3,IF(N608+$F609-$M609&lt;0,0,N608+$F609-$M609))</f>
        <v>4</v>
      </c>
      <c r="O609" s="33">
        <f>IF(N609=0,1,0)</f>
        <v>0</v>
      </c>
      <c r="P609" s="33">
        <f>IF(N609&lt;&gt;0,M609,0)</f>
        <v>0</v>
      </c>
    </row>
    <row r="610" spans="1:16" ht="12.75">
      <c r="A610" s="21">
        <v>39115</v>
      </c>
      <c r="B610" s="7" t="s">
        <v>76</v>
      </c>
      <c r="C610" s="33">
        <f>LEN(B610)</f>
        <v>4</v>
      </c>
      <c r="D610" t="str">
        <f>LEFT(B610,C610-2)</f>
        <v>0 </v>
      </c>
      <c r="E610" t="str">
        <f>SUBSTITUTE(D610,".",",",1)</f>
        <v>0 </v>
      </c>
      <c r="F610" s="33">
        <f>VALUE(E610)*0.001*$K$3</f>
        <v>0</v>
      </c>
      <c r="G610" s="31">
        <v>0</v>
      </c>
      <c r="H610" s="31">
        <v>0</v>
      </c>
      <c r="I610" s="31">
        <v>0</v>
      </c>
      <c r="J610" s="31">
        <v>0</v>
      </c>
      <c r="K610" s="31">
        <v>0</v>
      </c>
      <c r="L610" s="33">
        <f>SUM(G610:K610)</f>
        <v>0</v>
      </c>
      <c r="M610" s="33">
        <f>L610/1000</f>
        <v>0</v>
      </c>
      <c r="N610" s="33">
        <f>IF(N609+$F610-$M610&gt;$N$3,$N$3,IF(N609+$F610-$M610&lt;0,0,N609+$F610-$M610))</f>
        <v>4</v>
      </c>
      <c r="O610" s="33">
        <f>IF(N610=0,1,0)</f>
        <v>0</v>
      </c>
      <c r="P610" s="33">
        <f>IF(N610&lt;&gt;0,M610,0)</f>
        <v>0</v>
      </c>
    </row>
    <row r="611" spans="1:16" ht="12.75">
      <c r="A611" s="21">
        <v>39116</v>
      </c>
      <c r="B611" s="7" t="s">
        <v>76</v>
      </c>
      <c r="C611" s="33">
        <f>LEN(B611)</f>
        <v>4</v>
      </c>
      <c r="D611" t="str">
        <f>LEFT(B611,C611-2)</f>
        <v>0 </v>
      </c>
      <c r="E611" t="str">
        <f>SUBSTITUTE(D611,".",",",1)</f>
        <v>0 </v>
      </c>
      <c r="F611" s="33">
        <f>VALUE(E611)*0.001*$K$3</f>
        <v>0</v>
      </c>
      <c r="G611" s="31">
        <v>0</v>
      </c>
      <c r="H611" s="31">
        <v>0</v>
      </c>
      <c r="I611" s="31">
        <v>0</v>
      </c>
      <c r="J611" s="31">
        <v>0</v>
      </c>
      <c r="K611" s="31">
        <v>0</v>
      </c>
      <c r="L611" s="33">
        <f>SUM(G611:K611)</f>
        <v>0</v>
      </c>
      <c r="M611" s="33">
        <f>L611/1000</f>
        <v>0</v>
      </c>
      <c r="N611" s="33">
        <f>IF(N610+$F611-$M611&gt;$N$3,$N$3,IF(N610+$F611-$M611&lt;0,0,N610+$F611-$M611))</f>
        <v>4</v>
      </c>
      <c r="O611" s="33">
        <f>IF(N611=0,1,0)</f>
        <v>0</v>
      </c>
      <c r="P611" s="33">
        <f>IF(N611&lt;&gt;0,M611,0)</f>
        <v>0</v>
      </c>
    </row>
    <row r="612" spans="1:16" ht="12.75">
      <c r="A612" s="21">
        <v>39117</v>
      </c>
      <c r="B612" s="7" t="s">
        <v>76</v>
      </c>
      <c r="C612" s="33">
        <f>LEN(B612)</f>
        <v>4</v>
      </c>
      <c r="D612" t="str">
        <f>LEFT(B612,C612-2)</f>
        <v>0 </v>
      </c>
      <c r="E612" t="str">
        <f>SUBSTITUTE(D612,".",",",1)</f>
        <v>0 </v>
      </c>
      <c r="F612" s="33">
        <f>VALUE(E612)*0.001*$K$3</f>
        <v>0</v>
      </c>
      <c r="G612" s="31">
        <v>0</v>
      </c>
      <c r="H612" s="31">
        <v>0</v>
      </c>
      <c r="I612" s="31">
        <v>0</v>
      </c>
      <c r="J612" s="31">
        <v>0</v>
      </c>
      <c r="K612" s="31">
        <v>0</v>
      </c>
      <c r="L612" s="33">
        <f>SUM(G612:K612)</f>
        <v>0</v>
      </c>
      <c r="M612" s="33">
        <f>L612/1000</f>
        <v>0</v>
      </c>
      <c r="N612" s="33">
        <f>IF(N611+$F612-$M612&gt;$N$3,$N$3,IF(N611+$F612-$M612&lt;0,0,N611+$F612-$M612))</f>
        <v>4</v>
      </c>
      <c r="O612" s="33">
        <f>IF(N612=0,1,0)</f>
        <v>0</v>
      </c>
      <c r="P612" s="33">
        <f>IF(N612&lt;&gt;0,M612,0)</f>
        <v>0</v>
      </c>
    </row>
    <row r="613" spans="1:16" ht="12.75">
      <c r="A613" s="21">
        <v>39118</v>
      </c>
      <c r="B613" s="7" t="s">
        <v>76</v>
      </c>
      <c r="C613" s="33">
        <f>LEN(B613)</f>
        <v>4</v>
      </c>
      <c r="D613" t="str">
        <f>LEFT(B613,C613-2)</f>
        <v>0 </v>
      </c>
      <c r="E613" t="str">
        <f>SUBSTITUTE(D613,".",",",1)</f>
        <v>0 </v>
      </c>
      <c r="F613" s="33">
        <f>VALUE(E613)*0.001*$K$3</f>
        <v>0</v>
      </c>
      <c r="G613" s="31">
        <v>0</v>
      </c>
      <c r="H613" s="31">
        <v>0</v>
      </c>
      <c r="I613" s="31">
        <v>0</v>
      </c>
      <c r="J613" s="31">
        <v>0</v>
      </c>
      <c r="K613" s="31">
        <v>0</v>
      </c>
      <c r="L613" s="33">
        <f>SUM(G613:K613)</f>
        <v>0</v>
      </c>
      <c r="M613" s="33">
        <f>L613/1000</f>
        <v>0</v>
      </c>
      <c r="N613" s="33">
        <f>IF(N612+$F613-$M613&gt;$N$3,$N$3,IF(N612+$F613-$M613&lt;0,0,N612+$F613-$M613))</f>
        <v>4</v>
      </c>
      <c r="O613" s="33">
        <f>IF(N613=0,1,0)</f>
        <v>0</v>
      </c>
      <c r="P613" s="33">
        <f>IF(N613&lt;&gt;0,M613,0)</f>
        <v>0</v>
      </c>
    </row>
    <row r="614" spans="1:16" ht="12.75">
      <c r="A614" s="21">
        <v>39119</v>
      </c>
      <c r="B614" s="7" t="s">
        <v>805</v>
      </c>
      <c r="C614" s="33">
        <f>LEN(B614)</f>
        <v>6</v>
      </c>
      <c r="D614" t="str">
        <f>LEFT(B614,C614-2)</f>
        <v>7,9 </v>
      </c>
      <c r="E614" t="str">
        <f>SUBSTITUTE(D614,".",",",1)</f>
        <v>7,9 </v>
      </c>
      <c r="F614" s="33">
        <f>VALUE(E614)*0.001*$K$3</f>
        <v>0.9875</v>
      </c>
      <c r="G614" s="31">
        <v>0</v>
      </c>
      <c r="H614" s="31">
        <v>0</v>
      </c>
      <c r="I614" s="31">
        <v>0</v>
      </c>
      <c r="J614" s="31">
        <v>0</v>
      </c>
      <c r="K614" s="31">
        <v>0</v>
      </c>
      <c r="L614" s="33">
        <f>SUM(G614:K614)</f>
        <v>0</v>
      </c>
      <c r="M614" s="33">
        <f>L614/1000</f>
        <v>0</v>
      </c>
      <c r="N614" s="33">
        <f>IF(N613+$F614-$M614&gt;$N$3,$N$3,IF(N613+$F614-$M614&lt;0,0,N613+$F614-$M614))</f>
        <v>4</v>
      </c>
      <c r="O614" s="33">
        <f>IF(N614=0,1,0)</f>
        <v>0</v>
      </c>
      <c r="P614" s="33">
        <f>IF(N614&lt;&gt;0,M614,0)</f>
        <v>0</v>
      </c>
    </row>
    <row r="615" spans="1:16" ht="12.75">
      <c r="A615" s="21">
        <v>39120</v>
      </c>
      <c r="B615" s="5" t="s">
        <v>710</v>
      </c>
      <c r="C615" s="33">
        <f>LEN(B615)</f>
        <v>6</v>
      </c>
      <c r="D615" t="str">
        <f>LEFT(B615,C615-2)</f>
        <v>9,5 </v>
      </c>
      <c r="E615" t="str">
        <f>SUBSTITUTE(D615,".",",",1)</f>
        <v>9,5 </v>
      </c>
      <c r="F615" s="33">
        <f>VALUE(E615)*0.001*$K$3</f>
        <v>1.1875</v>
      </c>
      <c r="G615" s="31">
        <v>0</v>
      </c>
      <c r="H615" s="31">
        <v>0</v>
      </c>
      <c r="I615" s="31">
        <v>0</v>
      </c>
      <c r="J615" s="31">
        <v>0</v>
      </c>
      <c r="K615" s="31">
        <v>0</v>
      </c>
      <c r="L615" s="33">
        <f>SUM(G615:K615)</f>
        <v>0</v>
      </c>
      <c r="M615" s="33">
        <f>L615/1000</f>
        <v>0</v>
      </c>
      <c r="N615" s="33">
        <f>IF(N614+$F615-$M615&gt;$N$3,$N$3,IF(N614+$F615-$M615&lt;0,0,N614+$F615-$M615))</f>
        <v>4</v>
      </c>
      <c r="O615" s="33">
        <f>IF(N615=0,1,0)</f>
        <v>0</v>
      </c>
      <c r="P615" s="33">
        <f>IF(N615&lt;&gt;0,M615,0)</f>
        <v>0</v>
      </c>
    </row>
    <row r="616" spans="1:16" ht="12.75">
      <c r="A616" s="21">
        <v>39121</v>
      </c>
      <c r="B616" s="7" t="s">
        <v>745</v>
      </c>
      <c r="C616" s="33">
        <f>LEN(B616)</f>
        <v>6</v>
      </c>
      <c r="D616" t="str">
        <f>LEFT(B616,C616-2)</f>
        <v>0,3 </v>
      </c>
      <c r="E616" t="str">
        <f>SUBSTITUTE(D616,".",",",1)</f>
        <v>0,3 </v>
      </c>
      <c r="F616" s="33">
        <f>VALUE(E616)*0.001*$K$3</f>
        <v>0.037500000000000006</v>
      </c>
      <c r="G616" s="31">
        <v>0</v>
      </c>
      <c r="H616" s="31">
        <v>0</v>
      </c>
      <c r="I616" s="31">
        <v>0</v>
      </c>
      <c r="J616" s="31">
        <v>0</v>
      </c>
      <c r="K616" s="31">
        <v>0</v>
      </c>
      <c r="L616" s="33">
        <f>SUM(G616:K616)</f>
        <v>0</v>
      </c>
      <c r="M616" s="33">
        <f>L616/1000</f>
        <v>0</v>
      </c>
      <c r="N616" s="33">
        <f>IF(N615+$F616-$M616&gt;$N$3,$N$3,IF(N615+$F616-$M616&lt;0,0,N615+$F616-$M616))</f>
        <v>4</v>
      </c>
      <c r="O616" s="33">
        <f>IF(N616=0,1,0)</f>
        <v>0</v>
      </c>
      <c r="P616" s="33">
        <f>IF(N616&lt;&gt;0,M616,0)</f>
        <v>0</v>
      </c>
    </row>
    <row r="617" spans="1:16" ht="12.75">
      <c r="A617" s="21">
        <v>39122</v>
      </c>
      <c r="B617" s="7" t="s">
        <v>714</v>
      </c>
      <c r="C617" s="33">
        <f>LEN(B617)</f>
        <v>5</v>
      </c>
      <c r="D617" t="str">
        <f>LEFT(B617,C617-2)</f>
        <v>13 </v>
      </c>
      <c r="E617" t="str">
        <f>SUBSTITUTE(D617,".",",",1)</f>
        <v>13 </v>
      </c>
      <c r="F617" s="33">
        <f>VALUE(E617)*0.001*$K$3</f>
        <v>1.6250000000000002</v>
      </c>
      <c r="G617" s="31">
        <v>0</v>
      </c>
      <c r="H617" s="31">
        <v>0</v>
      </c>
      <c r="I617" s="31">
        <v>0</v>
      </c>
      <c r="J617" s="31">
        <v>0</v>
      </c>
      <c r="K617" s="31">
        <v>0</v>
      </c>
      <c r="L617" s="33">
        <f>SUM(G617:K617)</f>
        <v>0</v>
      </c>
      <c r="M617" s="33">
        <f>L617/1000</f>
        <v>0</v>
      </c>
      <c r="N617" s="33">
        <f>IF(N616+$F617-$M617&gt;$N$3,$N$3,IF(N616+$F617-$M617&lt;0,0,N616+$F617-$M617))</f>
        <v>4</v>
      </c>
      <c r="O617" s="33">
        <f>IF(N617=0,1,0)</f>
        <v>0</v>
      </c>
      <c r="P617" s="33">
        <f>IF(N617&lt;&gt;0,M617,0)</f>
        <v>0</v>
      </c>
    </row>
    <row r="618" spans="1:16" ht="12.75">
      <c r="A618" s="21">
        <v>39123</v>
      </c>
      <c r="B618" s="7" t="s">
        <v>806</v>
      </c>
      <c r="C618" s="33">
        <f>LEN(B618)</f>
        <v>7</v>
      </c>
      <c r="D618" t="str">
        <f>LEFT(B618,C618-2)</f>
        <v>13,2 </v>
      </c>
      <c r="E618" t="str">
        <f>SUBSTITUTE(D618,".",",",1)</f>
        <v>13,2 </v>
      </c>
      <c r="F618" s="33">
        <f>VALUE(E618)*0.001*$K$3</f>
        <v>1.65</v>
      </c>
      <c r="G618" s="31">
        <v>0</v>
      </c>
      <c r="H618" s="31">
        <v>0</v>
      </c>
      <c r="I618" s="31">
        <v>0</v>
      </c>
      <c r="J618" s="31">
        <v>0</v>
      </c>
      <c r="K618" s="31">
        <v>0</v>
      </c>
      <c r="L618" s="33">
        <f>SUM(G618:K618)</f>
        <v>0</v>
      </c>
      <c r="M618" s="33">
        <f>L618/1000</f>
        <v>0</v>
      </c>
      <c r="N618" s="33">
        <f>IF(N617+$F618-$M618&gt;$N$3,$N$3,IF(N617+$F618-$M618&lt;0,0,N617+$F618-$M618))</f>
        <v>4</v>
      </c>
      <c r="O618" s="33">
        <f>IF(N618=0,1,0)</f>
        <v>0</v>
      </c>
      <c r="P618" s="33">
        <f>IF(N618&lt;&gt;0,M618,0)</f>
        <v>0</v>
      </c>
    </row>
    <row r="619" spans="1:16" ht="12.75">
      <c r="A619" s="21">
        <v>39124</v>
      </c>
      <c r="B619" s="7" t="s">
        <v>710</v>
      </c>
      <c r="C619" s="33">
        <f>LEN(B619)</f>
        <v>6</v>
      </c>
      <c r="D619" t="str">
        <f>LEFT(B619,C619-2)</f>
        <v>9,5 </v>
      </c>
      <c r="E619" t="str">
        <f>SUBSTITUTE(D619,".",",",1)</f>
        <v>9,5 </v>
      </c>
      <c r="F619" s="33">
        <f>VALUE(E619)*0.001*$K$3</f>
        <v>1.1875</v>
      </c>
      <c r="G619" s="31">
        <v>0</v>
      </c>
      <c r="H619" s="31">
        <v>0</v>
      </c>
      <c r="I619" s="31">
        <v>0</v>
      </c>
      <c r="J619" s="31">
        <v>0</v>
      </c>
      <c r="K619" s="31">
        <v>0</v>
      </c>
      <c r="L619" s="33">
        <f>SUM(G619:K619)</f>
        <v>0</v>
      </c>
      <c r="M619" s="33">
        <f>L619/1000</f>
        <v>0</v>
      </c>
      <c r="N619" s="33">
        <f>IF(N618+$F619-$M619&gt;$N$3,$N$3,IF(N618+$F619-$M619&lt;0,0,N618+$F619-$M619))</f>
        <v>4</v>
      </c>
      <c r="O619" s="33">
        <f>IF(N619=0,1,0)</f>
        <v>0</v>
      </c>
      <c r="P619" s="33">
        <f>IF(N619&lt;&gt;0,M619,0)</f>
        <v>0</v>
      </c>
    </row>
    <row r="620" spans="1:16" ht="12.75">
      <c r="A620" s="21">
        <v>39125</v>
      </c>
      <c r="B620" s="7" t="s">
        <v>746</v>
      </c>
      <c r="C620" s="33">
        <f>LEN(B620)</f>
        <v>6</v>
      </c>
      <c r="D620" t="str">
        <f>LEFT(B620,C620-2)</f>
        <v>0,9 </v>
      </c>
      <c r="E620" t="str">
        <f>SUBSTITUTE(D620,".",",",1)</f>
        <v>0,9 </v>
      </c>
      <c r="F620" s="33">
        <f>VALUE(E620)*0.001*$K$3</f>
        <v>0.11250000000000002</v>
      </c>
      <c r="G620" s="31">
        <v>0</v>
      </c>
      <c r="H620" s="31">
        <v>0</v>
      </c>
      <c r="I620" s="31">
        <v>0</v>
      </c>
      <c r="J620" s="31">
        <v>0</v>
      </c>
      <c r="K620" s="31">
        <v>0</v>
      </c>
      <c r="L620" s="33">
        <f>SUM(G620:K620)</f>
        <v>0</v>
      </c>
      <c r="M620" s="33">
        <f>L620/1000</f>
        <v>0</v>
      </c>
      <c r="N620" s="33">
        <f>IF(N619+$F620-$M620&gt;$N$3,$N$3,IF(N619+$F620-$M620&lt;0,0,N619+$F620-$M620))</f>
        <v>4</v>
      </c>
      <c r="O620" s="33">
        <f>IF(N620=0,1,0)</f>
        <v>0</v>
      </c>
      <c r="P620" s="33">
        <f>IF(N620&lt;&gt;0,M620,0)</f>
        <v>0</v>
      </c>
    </row>
    <row r="621" spans="1:16" ht="12.75">
      <c r="A621" s="21">
        <v>39126</v>
      </c>
      <c r="B621" s="7" t="s">
        <v>807</v>
      </c>
      <c r="C621" s="33">
        <f>LEN(B621)</f>
        <v>7</v>
      </c>
      <c r="D621" t="str">
        <f>LEFT(B621,C621-2)</f>
        <v>10,2 </v>
      </c>
      <c r="E621" t="str">
        <f>SUBSTITUTE(D621,".",",",1)</f>
        <v>10,2 </v>
      </c>
      <c r="F621" s="33">
        <f>VALUE(E621)*0.001*$K$3</f>
        <v>1.275</v>
      </c>
      <c r="G621" s="31">
        <v>0</v>
      </c>
      <c r="H621" s="31">
        <v>0</v>
      </c>
      <c r="I621" s="31">
        <v>0</v>
      </c>
      <c r="J621" s="31">
        <v>0</v>
      </c>
      <c r="K621" s="31">
        <v>0</v>
      </c>
      <c r="L621" s="33">
        <f>SUM(G621:K621)</f>
        <v>0</v>
      </c>
      <c r="M621" s="33">
        <f>L621/1000</f>
        <v>0</v>
      </c>
      <c r="N621" s="33">
        <f>IF(N620+$F621-$M621&gt;$N$3,$N$3,IF(N620+$F621-$M621&lt;0,0,N620+$F621-$M621))</f>
        <v>4</v>
      </c>
      <c r="O621" s="33">
        <f>IF(N621=0,1,0)</f>
        <v>0</v>
      </c>
      <c r="P621" s="33">
        <f>IF(N621&lt;&gt;0,M621,0)</f>
        <v>0</v>
      </c>
    </row>
    <row r="622" spans="1:16" ht="12.75">
      <c r="A622" s="21">
        <v>39127</v>
      </c>
      <c r="B622" s="7" t="s">
        <v>315</v>
      </c>
      <c r="C622" s="33">
        <f>LEN(B622)</f>
        <v>5</v>
      </c>
      <c r="D622" t="str">
        <f>LEFT(B622,C622-2)</f>
        <v>19 </v>
      </c>
      <c r="E622" t="str">
        <f>SUBSTITUTE(D622,".",",",1)</f>
        <v>19 </v>
      </c>
      <c r="F622" s="33">
        <f>VALUE(E622)*0.001*$K$3</f>
        <v>2.375</v>
      </c>
      <c r="G622" s="31">
        <v>0</v>
      </c>
      <c r="H622" s="31">
        <v>0</v>
      </c>
      <c r="I622" s="31">
        <v>0</v>
      </c>
      <c r="J622" s="31">
        <v>0</v>
      </c>
      <c r="K622" s="31">
        <v>0</v>
      </c>
      <c r="L622" s="33">
        <f>SUM(G622:K622)</f>
        <v>0</v>
      </c>
      <c r="M622" s="33">
        <f>L622/1000</f>
        <v>0</v>
      </c>
      <c r="N622" s="33">
        <f>IF(N621+$F622-$M622&gt;$N$3,$N$3,IF(N621+$F622-$M622&lt;0,0,N621+$F622-$M622))</f>
        <v>4</v>
      </c>
      <c r="O622" s="33">
        <f>IF(N622=0,1,0)</f>
        <v>0</v>
      </c>
      <c r="P622" s="33">
        <f>IF(N622&lt;&gt;0,M622,0)</f>
        <v>0</v>
      </c>
    </row>
    <row r="623" spans="1:16" ht="12.75">
      <c r="A623" s="21">
        <v>39128</v>
      </c>
      <c r="B623" s="7" t="s">
        <v>76</v>
      </c>
      <c r="C623" s="33">
        <f>LEN(B623)</f>
        <v>4</v>
      </c>
      <c r="D623" t="str">
        <f>LEFT(B623,C623-2)</f>
        <v>0 </v>
      </c>
      <c r="E623" t="str">
        <f>SUBSTITUTE(D623,".",",",1)</f>
        <v>0 </v>
      </c>
      <c r="F623" s="33">
        <f>VALUE(E623)*0.001*$K$3</f>
        <v>0</v>
      </c>
      <c r="G623" s="31">
        <v>0</v>
      </c>
      <c r="H623" s="31">
        <v>0</v>
      </c>
      <c r="I623" s="31">
        <v>0</v>
      </c>
      <c r="J623" s="31">
        <v>0</v>
      </c>
      <c r="K623" s="31">
        <v>0</v>
      </c>
      <c r="L623" s="33">
        <f>SUM(G623:K623)</f>
        <v>0</v>
      </c>
      <c r="M623" s="33">
        <f>L623/1000</f>
        <v>0</v>
      </c>
      <c r="N623" s="33">
        <f>IF(N622+$F623-$M623&gt;$N$3,$N$3,IF(N622+$F623-$M623&lt;0,0,N622+$F623-$M623))</f>
        <v>4</v>
      </c>
      <c r="O623" s="33">
        <f>IF(N623=0,1,0)</f>
        <v>0</v>
      </c>
      <c r="P623" s="33">
        <f>IF(N623&lt;&gt;0,M623,0)</f>
        <v>0</v>
      </c>
    </row>
    <row r="624" spans="1:16" ht="12.75">
      <c r="A624" s="21">
        <v>39129</v>
      </c>
      <c r="B624" s="7" t="s">
        <v>76</v>
      </c>
      <c r="C624" s="33">
        <f>LEN(B624)</f>
        <v>4</v>
      </c>
      <c r="D624" t="str">
        <f>LEFT(B624,C624-2)</f>
        <v>0 </v>
      </c>
      <c r="E624" t="str">
        <f>SUBSTITUTE(D624,".",",",1)</f>
        <v>0 </v>
      </c>
      <c r="F624" s="33">
        <f>VALUE(E624)*0.001*$K$3</f>
        <v>0</v>
      </c>
      <c r="G624" s="31">
        <v>0</v>
      </c>
      <c r="H624" s="31">
        <v>0</v>
      </c>
      <c r="I624" s="31">
        <v>0</v>
      </c>
      <c r="J624" s="31">
        <v>0</v>
      </c>
      <c r="K624" s="31">
        <v>0</v>
      </c>
      <c r="L624" s="33">
        <f>SUM(G624:K624)</f>
        <v>0</v>
      </c>
      <c r="M624" s="33">
        <f>L624/1000</f>
        <v>0</v>
      </c>
      <c r="N624" s="33">
        <f>IF(N623+$F624-$M624&gt;$N$3,$N$3,IF(N623+$F624-$M624&lt;0,0,N623+$F624-$M624))</f>
        <v>4</v>
      </c>
      <c r="O624" s="33">
        <f>IF(N624=0,1,0)</f>
        <v>0</v>
      </c>
      <c r="P624" s="33">
        <f>IF(N624&lt;&gt;0,M624,0)</f>
        <v>0</v>
      </c>
    </row>
    <row r="625" spans="1:16" ht="12.75">
      <c r="A625" s="21">
        <v>39130</v>
      </c>
      <c r="B625" s="7" t="s">
        <v>76</v>
      </c>
      <c r="C625" s="33">
        <f>LEN(B625)</f>
        <v>4</v>
      </c>
      <c r="D625" t="str">
        <f>LEFT(B625,C625-2)</f>
        <v>0 </v>
      </c>
      <c r="E625" t="str">
        <f>SUBSTITUTE(D625,".",",",1)</f>
        <v>0 </v>
      </c>
      <c r="F625" s="33">
        <f>VALUE(E625)*0.001*$K$3</f>
        <v>0</v>
      </c>
      <c r="G625" s="31">
        <v>0</v>
      </c>
      <c r="H625" s="31">
        <v>0</v>
      </c>
      <c r="I625" s="31">
        <v>0</v>
      </c>
      <c r="J625" s="31">
        <v>0</v>
      </c>
      <c r="K625" s="31">
        <v>0</v>
      </c>
      <c r="L625" s="33">
        <f>SUM(G625:K625)</f>
        <v>0</v>
      </c>
      <c r="M625" s="33">
        <f>L625/1000</f>
        <v>0</v>
      </c>
      <c r="N625" s="33">
        <f>IF(N624+$F625-$M625&gt;$N$3,$N$3,IF(N624+$F625-$M625&lt;0,0,N624+$F625-$M625))</f>
        <v>4</v>
      </c>
      <c r="O625" s="33">
        <f>IF(N625=0,1,0)</f>
        <v>0</v>
      </c>
      <c r="P625" s="33">
        <f>IF(N625&lt;&gt;0,M625,0)</f>
        <v>0</v>
      </c>
    </row>
    <row r="626" spans="1:16" ht="12.75">
      <c r="A626" s="21">
        <v>39131</v>
      </c>
      <c r="B626" s="7" t="s">
        <v>76</v>
      </c>
      <c r="C626" s="33">
        <f>LEN(B626)</f>
        <v>4</v>
      </c>
      <c r="D626" t="str">
        <f>LEFT(B626,C626-2)</f>
        <v>0 </v>
      </c>
      <c r="E626" t="str">
        <f>SUBSTITUTE(D626,".",",",1)</f>
        <v>0 </v>
      </c>
      <c r="F626" s="33">
        <f>VALUE(E626)*0.001*$K$3</f>
        <v>0</v>
      </c>
      <c r="G626" s="31">
        <v>0</v>
      </c>
      <c r="H626" s="31">
        <v>0</v>
      </c>
      <c r="I626" s="31">
        <v>0</v>
      </c>
      <c r="J626" s="31">
        <v>0</v>
      </c>
      <c r="K626" s="31">
        <v>0</v>
      </c>
      <c r="L626" s="33">
        <f>SUM(G626:K626)</f>
        <v>0</v>
      </c>
      <c r="M626" s="33">
        <f>L626/1000</f>
        <v>0</v>
      </c>
      <c r="N626" s="33">
        <f>IF(N625+$F626-$M626&gt;$N$3,$N$3,IF(N625+$F626-$M626&lt;0,0,N625+$F626-$M626))</f>
        <v>4</v>
      </c>
      <c r="O626" s="33">
        <f>IF(N626=0,1,0)</f>
        <v>0</v>
      </c>
      <c r="P626" s="33">
        <f>IF(N626&lt;&gt;0,M626,0)</f>
        <v>0</v>
      </c>
    </row>
    <row r="627" spans="1:16" ht="12.75">
      <c r="A627" s="21">
        <v>39132</v>
      </c>
      <c r="B627" s="7" t="s">
        <v>763</v>
      </c>
      <c r="C627" s="33">
        <f>LEN(B627)</f>
        <v>6</v>
      </c>
      <c r="D627" t="str">
        <f>LEFT(B627,C627-2)</f>
        <v>0,5 </v>
      </c>
      <c r="E627" t="str">
        <f>SUBSTITUTE(D627,".",",",1)</f>
        <v>0,5 </v>
      </c>
      <c r="F627" s="33">
        <f>VALUE(E627)*0.001*$K$3</f>
        <v>0.0625</v>
      </c>
      <c r="G627" s="31">
        <v>0</v>
      </c>
      <c r="H627" s="31">
        <v>0</v>
      </c>
      <c r="I627" s="31">
        <v>0</v>
      </c>
      <c r="J627" s="31">
        <v>0</v>
      </c>
      <c r="K627" s="31">
        <v>0</v>
      </c>
      <c r="L627" s="33">
        <f>SUM(G627:K627)</f>
        <v>0</v>
      </c>
      <c r="M627" s="33">
        <f>L627/1000</f>
        <v>0</v>
      </c>
      <c r="N627" s="33">
        <f>IF(N626+$F627-$M627&gt;$N$3,$N$3,IF(N626+$F627-$M627&lt;0,0,N626+$F627-$M627))</f>
        <v>4</v>
      </c>
      <c r="O627" s="33">
        <f>IF(N627=0,1,0)</f>
        <v>0</v>
      </c>
      <c r="P627" s="33">
        <f>IF(N627&lt;&gt;0,M627,0)</f>
        <v>0</v>
      </c>
    </row>
    <row r="628" spans="1:16" ht="12.75">
      <c r="A628" s="21">
        <v>39133</v>
      </c>
      <c r="B628" s="7" t="s">
        <v>808</v>
      </c>
      <c r="C628" s="33">
        <f>LEN(B628)</f>
        <v>6</v>
      </c>
      <c r="D628" t="str">
        <f>LEFT(B628,C628-2)</f>
        <v>3,5 </v>
      </c>
      <c r="E628" t="str">
        <f>SUBSTITUTE(D628,".",",",1)</f>
        <v>3,5 </v>
      </c>
      <c r="F628" s="33">
        <f>VALUE(E628)*0.001*$K$3</f>
        <v>0.4375</v>
      </c>
      <c r="G628" s="31">
        <v>0</v>
      </c>
      <c r="H628" s="31">
        <v>0</v>
      </c>
      <c r="I628" s="31">
        <v>0</v>
      </c>
      <c r="J628" s="31">
        <v>0</v>
      </c>
      <c r="K628" s="31">
        <v>0</v>
      </c>
      <c r="L628" s="33">
        <f>SUM(G628:K628)</f>
        <v>0</v>
      </c>
      <c r="M628" s="33">
        <f>L628/1000</f>
        <v>0</v>
      </c>
      <c r="N628" s="33">
        <f>IF(N627+$F628-$M628&gt;$N$3,$N$3,IF(N627+$F628-$M628&lt;0,0,N627+$F628-$M628))</f>
        <v>4</v>
      </c>
      <c r="O628" s="33">
        <f>IF(N628=0,1,0)</f>
        <v>0</v>
      </c>
      <c r="P628" s="33">
        <f>IF(N628&lt;&gt;0,M628,0)</f>
        <v>0</v>
      </c>
    </row>
    <row r="629" spans="1:16" ht="12.75">
      <c r="A629" s="21">
        <v>39134</v>
      </c>
      <c r="B629" s="7" t="s">
        <v>76</v>
      </c>
      <c r="C629" s="33">
        <f>LEN(B629)</f>
        <v>4</v>
      </c>
      <c r="D629" t="str">
        <f>LEFT(B629,C629-2)</f>
        <v>0 </v>
      </c>
      <c r="E629" t="str">
        <f>SUBSTITUTE(D629,".",",",1)</f>
        <v>0 </v>
      </c>
      <c r="F629" s="33">
        <f>VALUE(E629)*0.001*$K$3</f>
        <v>0</v>
      </c>
      <c r="G629" s="31">
        <v>0</v>
      </c>
      <c r="H629" s="31">
        <v>0</v>
      </c>
      <c r="I629" s="31">
        <v>0</v>
      </c>
      <c r="J629" s="31">
        <v>0</v>
      </c>
      <c r="K629" s="31">
        <v>0</v>
      </c>
      <c r="L629" s="33">
        <f>SUM(G629:K629)</f>
        <v>0</v>
      </c>
      <c r="M629" s="33">
        <f>L629/1000</f>
        <v>0</v>
      </c>
      <c r="N629" s="33">
        <f>IF(N628+$F629-$M629&gt;$N$3,$N$3,IF(N628+$F629-$M629&lt;0,0,N628+$F629-$M629))</f>
        <v>4</v>
      </c>
      <c r="O629" s="33">
        <f>IF(N629=0,1,0)</f>
        <v>0</v>
      </c>
      <c r="P629" s="33">
        <f>IF(N629&lt;&gt;0,M629,0)</f>
        <v>0</v>
      </c>
    </row>
    <row r="630" spans="1:16" ht="12.75">
      <c r="A630" s="21">
        <v>39135</v>
      </c>
      <c r="B630" s="7" t="s">
        <v>809</v>
      </c>
      <c r="C630" s="33">
        <f>LEN(B630)</f>
        <v>6</v>
      </c>
      <c r="D630" t="str">
        <f>LEFT(B630,C630-2)</f>
        <v>6,4 </v>
      </c>
      <c r="E630" t="str">
        <f>SUBSTITUTE(D630,".",",",1)</f>
        <v>6,4 </v>
      </c>
      <c r="F630" s="33">
        <f>VALUE(E630)*0.001*$K$3</f>
        <v>0.8</v>
      </c>
      <c r="G630" s="31">
        <v>0</v>
      </c>
      <c r="H630" s="31">
        <v>0</v>
      </c>
      <c r="I630" s="31">
        <v>0</v>
      </c>
      <c r="J630" s="31">
        <v>0</v>
      </c>
      <c r="K630" s="31">
        <v>0</v>
      </c>
      <c r="L630" s="33">
        <f>SUM(G630:K630)</f>
        <v>0</v>
      </c>
      <c r="M630" s="33">
        <f>L630/1000</f>
        <v>0</v>
      </c>
      <c r="N630" s="33">
        <f>IF(N629+$F630-$M630&gt;$N$3,$N$3,IF(N629+$F630-$M630&lt;0,0,N629+$F630-$M630))</f>
        <v>4</v>
      </c>
      <c r="O630" s="33">
        <f>IF(N630=0,1,0)</f>
        <v>0</v>
      </c>
      <c r="P630" s="33">
        <f>IF(N630&lt;&gt;0,M630,0)</f>
        <v>0</v>
      </c>
    </row>
    <row r="631" spans="1:16" ht="12.75">
      <c r="A631" s="21">
        <v>39136</v>
      </c>
      <c r="B631" s="7" t="s">
        <v>810</v>
      </c>
      <c r="C631" s="33">
        <f>LEN(B631)</f>
        <v>6</v>
      </c>
      <c r="D631" t="str">
        <f>LEFT(B631,C631-2)</f>
        <v>6,7 </v>
      </c>
      <c r="E631" t="str">
        <f>SUBSTITUTE(D631,".",",",1)</f>
        <v>6,7 </v>
      </c>
      <c r="F631" s="33">
        <f>VALUE(E631)*0.001*$K$3</f>
        <v>0.8375</v>
      </c>
      <c r="G631" s="31">
        <v>0</v>
      </c>
      <c r="H631" s="31">
        <v>0</v>
      </c>
      <c r="I631" s="31">
        <v>0</v>
      </c>
      <c r="J631" s="31">
        <v>0</v>
      </c>
      <c r="K631" s="31">
        <v>0</v>
      </c>
      <c r="L631" s="33">
        <f>SUM(G631:K631)</f>
        <v>0</v>
      </c>
      <c r="M631" s="33">
        <f>L631/1000</f>
        <v>0</v>
      </c>
      <c r="N631" s="33">
        <f>IF(N630+$F631-$M631&gt;$N$3,$N$3,IF(N630+$F631-$M631&lt;0,0,N630+$F631-$M631))</f>
        <v>4</v>
      </c>
      <c r="O631" s="33">
        <f>IF(N631=0,1,0)</f>
        <v>0</v>
      </c>
      <c r="P631" s="33">
        <f>IF(N631&lt;&gt;0,M631,0)</f>
        <v>0</v>
      </c>
    </row>
    <row r="632" spans="1:16" ht="12.75">
      <c r="A632" s="21">
        <v>39137</v>
      </c>
      <c r="B632" s="7" t="s">
        <v>811</v>
      </c>
      <c r="C632" s="33">
        <f>LEN(B632)</f>
        <v>6</v>
      </c>
      <c r="D632" t="str">
        <f>LEFT(B632,C632-2)</f>
        <v>5,5 </v>
      </c>
      <c r="E632" t="str">
        <f>SUBSTITUTE(D632,".",",",1)</f>
        <v>5,5 </v>
      </c>
      <c r="F632" s="33">
        <f>VALUE(E632)*0.001*$K$3</f>
        <v>0.6875</v>
      </c>
      <c r="G632" s="31">
        <v>0</v>
      </c>
      <c r="H632" s="31">
        <v>0</v>
      </c>
      <c r="I632" s="31">
        <v>0</v>
      </c>
      <c r="J632" s="31">
        <v>0</v>
      </c>
      <c r="K632" s="31">
        <v>0</v>
      </c>
      <c r="L632" s="33">
        <f>SUM(G632:K632)</f>
        <v>0</v>
      </c>
      <c r="M632" s="33">
        <f>L632/1000</f>
        <v>0</v>
      </c>
      <c r="N632" s="33">
        <f>IF(N631+$F632-$M632&gt;$N$3,$N$3,IF(N631+$F632-$M632&lt;0,0,N631+$F632-$M632))</f>
        <v>4</v>
      </c>
      <c r="O632" s="33">
        <f>IF(N632=0,1,0)</f>
        <v>0</v>
      </c>
      <c r="P632" s="33">
        <f>IF(N632&lt;&gt;0,M632,0)</f>
        <v>0</v>
      </c>
    </row>
    <row r="633" spans="1:16" ht="12.75">
      <c r="A633" s="21">
        <v>39138</v>
      </c>
      <c r="B633" s="7" t="s">
        <v>812</v>
      </c>
      <c r="C633" s="33">
        <f>LEN(B633)</f>
        <v>6</v>
      </c>
      <c r="D633" t="str">
        <f>LEFT(B633,C633-2)</f>
        <v>4,4 </v>
      </c>
      <c r="E633" t="str">
        <f>SUBSTITUTE(D633,".",",",1)</f>
        <v>4,4 </v>
      </c>
      <c r="F633" s="33">
        <f>VALUE(E633)*0.001*$K$3</f>
        <v>0.55</v>
      </c>
      <c r="G633" s="31">
        <v>0</v>
      </c>
      <c r="H633" s="31">
        <v>0</v>
      </c>
      <c r="I633" s="31">
        <v>0</v>
      </c>
      <c r="J633" s="31">
        <v>0</v>
      </c>
      <c r="K633" s="31">
        <v>0</v>
      </c>
      <c r="L633" s="33">
        <f>SUM(G633:K633)</f>
        <v>0</v>
      </c>
      <c r="M633" s="33">
        <f>L633/1000</f>
        <v>0</v>
      </c>
      <c r="N633" s="33">
        <f>IF(N632+$F633-$M633&gt;$N$3,$N$3,IF(N632+$F633-$M633&lt;0,0,N632+$F633-$M633))</f>
        <v>4</v>
      </c>
      <c r="O633" s="33">
        <f>IF(N633=0,1,0)</f>
        <v>0</v>
      </c>
      <c r="P633" s="33">
        <f>IF(N633&lt;&gt;0,M633,0)</f>
        <v>0</v>
      </c>
    </row>
    <row r="634" spans="1:16" ht="12.75">
      <c r="A634" s="21">
        <v>39139</v>
      </c>
      <c r="B634" s="7" t="s">
        <v>813</v>
      </c>
      <c r="C634" s="33">
        <f>LEN(B634)</f>
        <v>6</v>
      </c>
      <c r="D634" t="str">
        <f>LEFT(B634,C634-2)</f>
        <v>2,3 </v>
      </c>
      <c r="E634" t="str">
        <f>SUBSTITUTE(D634,".",",",1)</f>
        <v>2,3 </v>
      </c>
      <c r="F634" s="33">
        <f>VALUE(E634)*0.001*$K$3</f>
        <v>0.2875</v>
      </c>
      <c r="G634" s="31">
        <v>0</v>
      </c>
      <c r="H634" s="31">
        <v>0</v>
      </c>
      <c r="I634" s="31">
        <v>0</v>
      </c>
      <c r="J634" s="31">
        <v>0</v>
      </c>
      <c r="K634" s="31">
        <v>0</v>
      </c>
      <c r="L634" s="33">
        <f>SUM(G634:K634)</f>
        <v>0</v>
      </c>
      <c r="M634" s="33">
        <f>L634/1000</f>
        <v>0</v>
      </c>
      <c r="N634" s="33">
        <f>IF(N633+$F634-$M634&gt;$N$3,$N$3,IF(N633+$F634-$M634&lt;0,0,N633+$F634-$M634))</f>
        <v>4</v>
      </c>
      <c r="O634" s="33">
        <f>IF(N634=0,1,0)</f>
        <v>0</v>
      </c>
      <c r="P634" s="33">
        <f>IF(N634&lt;&gt;0,M634,0)</f>
        <v>0</v>
      </c>
    </row>
    <row r="635" spans="1:16" ht="12.75">
      <c r="A635" s="21">
        <v>39140</v>
      </c>
      <c r="B635" s="7" t="s">
        <v>774</v>
      </c>
      <c r="C635" s="33">
        <f>LEN(B635)</f>
        <v>6</v>
      </c>
      <c r="D635" t="str">
        <f>LEFT(B635,C635-2)</f>
        <v>4,5 </v>
      </c>
      <c r="E635" t="str">
        <f>SUBSTITUTE(D635,".",",",1)</f>
        <v>4,5 </v>
      </c>
      <c r="F635" s="33">
        <f>VALUE(E635)*0.001*$K$3</f>
        <v>0.5625000000000001</v>
      </c>
      <c r="G635" s="31">
        <v>0</v>
      </c>
      <c r="H635" s="31">
        <v>0</v>
      </c>
      <c r="I635" s="31">
        <v>0</v>
      </c>
      <c r="J635" s="31">
        <v>0</v>
      </c>
      <c r="K635" s="31">
        <v>0</v>
      </c>
      <c r="L635" s="33">
        <f>SUM(G635:K635)</f>
        <v>0</v>
      </c>
      <c r="M635" s="33">
        <f>L635/1000</f>
        <v>0</v>
      </c>
      <c r="N635" s="33">
        <f>IF(N634+$F635-$M635&gt;$N$3,$N$3,IF(N634+$F635-$M635&lt;0,0,N634+$F635-$M635))</f>
        <v>4</v>
      </c>
      <c r="O635" s="33">
        <f>IF(N635=0,1,0)</f>
        <v>0</v>
      </c>
      <c r="P635" s="33">
        <f>IF(N635&lt;&gt;0,M635,0)</f>
        <v>0</v>
      </c>
    </row>
    <row r="636" spans="1:16" ht="12.75">
      <c r="A636" s="21">
        <v>39141</v>
      </c>
      <c r="B636" s="7" t="s">
        <v>757</v>
      </c>
      <c r="C636" s="33">
        <f>LEN(B636)</f>
        <v>6</v>
      </c>
      <c r="D636" t="str">
        <f>LEFT(B636,C636-2)</f>
        <v>3,3 </v>
      </c>
      <c r="E636" t="str">
        <f>SUBSTITUTE(D636,".",",",1)</f>
        <v>3,3 </v>
      </c>
      <c r="F636" s="33">
        <f>VALUE(E636)*0.001*$K$3</f>
        <v>0.4125</v>
      </c>
      <c r="G636" s="31">
        <v>0</v>
      </c>
      <c r="H636" s="31">
        <v>0</v>
      </c>
      <c r="I636" s="31">
        <v>0</v>
      </c>
      <c r="J636" s="31">
        <v>0</v>
      </c>
      <c r="K636" s="31">
        <v>0</v>
      </c>
      <c r="L636" s="33">
        <f>SUM(G636:K636)</f>
        <v>0</v>
      </c>
      <c r="M636" s="33">
        <f>L636/1000</f>
        <v>0</v>
      </c>
      <c r="N636" s="33">
        <f>IF(N635+$F636-$M636&gt;$N$3,$N$3,IF(N635+$F636-$M636&lt;0,0,N635+$F636-$M636))</f>
        <v>4</v>
      </c>
      <c r="O636" s="33">
        <f>IF(N636=0,1,0)</f>
        <v>0</v>
      </c>
      <c r="P636" s="33">
        <f>IF(N636&lt;&gt;0,M636,0)</f>
        <v>0</v>
      </c>
    </row>
    <row r="637" spans="1:16" ht="12.75">
      <c r="A637" s="21">
        <v>39142</v>
      </c>
      <c r="B637" s="7" t="s">
        <v>710</v>
      </c>
      <c r="C637" s="33">
        <f>LEN(B637)</f>
        <v>6</v>
      </c>
      <c r="D637" t="str">
        <f>LEFT(B637,C637-2)</f>
        <v>9,5 </v>
      </c>
      <c r="E637" t="str">
        <f>SUBSTITUTE(D637,".",",",1)</f>
        <v>9,5 </v>
      </c>
      <c r="F637" s="33">
        <f>VALUE(E637)*0.001*$K$3</f>
        <v>1.1875</v>
      </c>
      <c r="G637" s="31">
        <v>0</v>
      </c>
      <c r="H637" s="31">
        <v>0</v>
      </c>
      <c r="I637" s="31">
        <v>0</v>
      </c>
      <c r="J637" s="31">
        <v>0</v>
      </c>
      <c r="K637" s="31">
        <v>0</v>
      </c>
      <c r="L637" s="33">
        <f>SUM(G637:K637)</f>
        <v>0</v>
      </c>
      <c r="M637" s="33">
        <f>L637/1000</f>
        <v>0</v>
      </c>
      <c r="N637" s="33">
        <f>IF(N636+$F637-$M637&gt;$N$3,$N$3,IF(N636+$F637-$M637&lt;0,0,N636+$F637-$M637))</f>
        <v>4</v>
      </c>
      <c r="O637" s="33">
        <f>IF(N637=0,1,0)</f>
        <v>0</v>
      </c>
      <c r="P637" s="33">
        <f>IF(N637&lt;&gt;0,M637,0)</f>
        <v>0</v>
      </c>
    </row>
    <row r="638" spans="1:16" ht="12.75">
      <c r="A638" s="21">
        <v>39143</v>
      </c>
      <c r="B638" s="7" t="s">
        <v>807</v>
      </c>
      <c r="C638" s="33">
        <f>LEN(B638)</f>
        <v>7</v>
      </c>
      <c r="D638" t="str">
        <f>LEFT(B638,C638-2)</f>
        <v>10,2 </v>
      </c>
      <c r="E638" t="str">
        <f>SUBSTITUTE(D638,".",",",1)</f>
        <v>10,2 </v>
      </c>
      <c r="F638" s="33">
        <f>VALUE(E638)*0.001*$K$3</f>
        <v>1.275</v>
      </c>
      <c r="G638" s="31">
        <v>0</v>
      </c>
      <c r="H638" s="31">
        <v>0</v>
      </c>
      <c r="I638" s="31">
        <v>0</v>
      </c>
      <c r="J638" s="31">
        <v>0</v>
      </c>
      <c r="K638" s="31">
        <v>0</v>
      </c>
      <c r="L638" s="33">
        <f>SUM(G638:K638)</f>
        <v>0</v>
      </c>
      <c r="M638" s="33">
        <f>L638/1000</f>
        <v>0</v>
      </c>
      <c r="N638" s="33">
        <f>IF(N637+$F638-$M638&gt;$N$3,$N$3,IF(N637+$F638-$M638&lt;0,0,N637+$F638-$M638))</f>
        <v>4</v>
      </c>
      <c r="O638" s="33">
        <f>IF(N638=0,1,0)</f>
        <v>0</v>
      </c>
      <c r="P638" s="33">
        <f>IF(N638&lt;&gt;0,M638,0)</f>
        <v>0</v>
      </c>
    </row>
    <row r="639" spans="1:16" ht="12.75">
      <c r="A639" s="21">
        <v>39144</v>
      </c>
      <c r="B639" s="7" t="s">
        <v>745</v>
      </c>
      <c r="C639" s="33">
        <f>LEN(B639)</f>
        <v>6</v>
      </c>
      <c r="D639" t="str">
        <f>LEFT(B639,C639-2)</f>
        <v>0,3 </v>
      </c>
      <c r="E639" t="str">
        <f>SUBSTITUTE(D639,".",",",1)</f>
        <v>0,3 </v>
      </c>
      <c r="F639" s="33">
        <f>VALUE(E639)*0.001*$K$3</f>
        <v>0.037500000000000006</v>
      </c>
      <c r="G639" s="31">
        <v>0</v>
      </c>
      <c r="H639" s="31">
        <v>0</v>
      </c>
      <c r="I639" s="31">
        <v>0</v>
      </c>
      <c r="J639" s="31">
        <v>0</v>
      </c>
      <c r="K639" s="31">
        <v>0</v>
      </c>
      <c r="L639" s="33">
        <f>SUM(G639:K639)</f>
        <v>0</v>
      </c>
      <c r="M639" s="33">
        <f>L639/1000</f>
        <v>0</v>
      </c>
      <c r="N639" s="33">
        <f>IF(N638+$F639-$M639&gt;$N$3,$N$3,IF(N638+$F639-$M639&lt;0,0,N638+$F639-$M639))</f>
        <v>4</v>
      </c>
      <c r="O639" s="33">
        <f>IF(N639=0,1,0)</f>
        <v>0</v>
      </c>
      <c r="P639" s="33">
        <f>IF(N639&lt;&gt;0,M639,0)</f>
        <v>0</v>
      </c>
    </row>
    <row r="640" spans="1:16" ht="12.75">
      <c r="A640" s="21">
        <v>39145</v>
      </c>
      <c r="B640" s="7" t="s">
        <v>788</v>
      </c>
      <c r="C640" s="33">
        <f>LEN(B640)</f>
        <v>6</v>
      </c>
      <c r="D640" t="str">
        <f>LEFT(B640,C640-2)</f>
        <v>2,4 </v>
      </c>
      <c r="E640" t="str">
        <f>SUBSTITUTE(D640,".",",",1)</f>
        <v>2,4 </v>
      </c>
      <c r="F640" s="33">
        <f>VALUE(E640)*0.001*$K$3</f>
        <v>0.3</v>
      </c>
      <c r="G640" s="31">
        <v>0</v>
      </c>
      <c r="H640" s="31">
        <v>0</v>
      </c>
      <c r="I640" s="31">
        <v>0</v>
      </c>
      <c r="J640" s="31">
        <v>0</v>
      </c>
      <c r="K640" s="31">
        <v>0</v>
      </c>
      <c r="L640" s="33">
        <f>SUM(G640:K640)</f>
        <v>0</v>
      </c>
      <c r="M640" s="33">
        <f>L640/1000</f>
        <v>0</v>
      </c>
      <c r="N640" s="33">
        <f>IF(N639+$F640-$M640&gt;$N$3,$N$3,IF(N639+$F640-$M640&lt;0,0,N639+$F640-$M640))</f>
        <v>4</v>
      </c>
      <c r="O640" s="33">
        <f>IF(N640=0,1,0)</f>
        <v>0</v>
      </c>
      <c r="P640" s="33">
        <f>IF(N640&lt;&gt;0,M640,0)</f>
        <v>0</v>
      </c>
    </row>
    <row r="641" spans="1:16" ht="12.75">
      <c r="A641" s="21">
        <v>39146</v>
      </c>
      <c r="B641" s="7" t="s">
        <v>774</v>
      </c>
      <c r="C641" s="33">
        <f>LEN(B641)</f>
        <v>6</v>
      </c>
      <c r="D641" t="str">
        <f>LEFT(B641,C641-2)</f>
        <v>4,5 </v>
      </c>
      <c r="E641" t="str">
        <f>SUBSTITUTE(D641,".",",",1)</f>
        <v>4,5 </v>
      </c>
      <c r="F641" s="33">
        <f>VALUE(E641)*0.001*$K$3</f>
        <v>0.5625000000000001</v>
      </c>
      <c r="G641" s="31">
        <v>0</v>
      </c>
      <c r="H641" s="31">
        <v>0</v>
      </c>
      <c r="I641" s="31">
        <v>0</v>
      </c>
      <c r="J641" s="31">
        <v>0</v>
      </c>
      <c r="K641" s="31">
        <v>0</v>
      </c>
      <c r="L641" s="33">
        <f>SUM(G641:K641)</f>
        <v>0</v>
      </c>
      <c r="M641" s="33">
        <f>L641/1000</f>
        <v>0</v>
      </c>
      <c r="N641" s="33">
        <f>IF(N640+$F641-$M641&gt;$N$3,$N$3,IF(N640+$F641-$M641&lt;0,0,N640+$F641-$M641))</f>
        <v>4</v>
      </c>
      <c r="O641" s="33">
        <f>IF(N641=0,1,0)</f>
        <v>0</v>
      </c>
      <c r="P641" s="33">
        <f>IF(N641&lt;&gt;0,M641,0)</f>
        <v>0</v>
      </c>
    </row>
    <row r="642" spans="1:16" ht="12.75">
      <c r="A642" s="21">
        <v>39147</v>
      </c>
      <c r="B642" s="7" t="s">
        <v>814</v>
      </c>
      <c r="C642" s="33">
        <f>LEN(B642)</f>
        <v>7</v>
      </c>
      <c r="D642" t="str">
        <f>LEFT(B642,C642-2)</f>
        <v>20,5 </v>
      </c>
      <c r="E642" t="str">
        <f>SUBSTITUTE(D642,".",",",1)</f>
        <v>20,5 </v>
      </c>
      <c r="F642" s="33">
        <f>VALUE(E642)*0.001*$K$3</f>
        <v>2.5625</v>
      </c>
      <c r="G642" s="31">
        <v>0</v>
      </c>
      <c r="H642" s="31">
        <v>0</v>
      </c>
      <c r="I642" s="31">
        <v>0</v>
      </c>
      <c r="J642" s="31">
        <v>0</v>
      </c>
      <c r="K642" s="31">
        <v>0</v>
      </c>
      <c r="L642" s="33">
        <f>SUM(G642:K642)</f>
        <v>0</v>
      </c>
      <c r="M642" s="33">
        <f>L642/1000</f>
        <v>0</v>
      </c>
      <c r="N642" s="33">
        <f>IF(N641+$F642-$M642&gt;$N$3,$N$3,IF(N641+$F642-$M642&lt;0,0,N641+$F642-$M642))</f>
        <v>4</v>
      </c>
      <c r="O642" s="33">
        <f>IF(N642=0,1,0)</f>
        <v>0</v>
      </c>
      <c r="P642" s="33">
        <f>IF(N642&lt;&gt;0,M642,0)</f>
        <v>0</v>
      </c>
    </row>
    <row r="643" spans="1:16" ht="12.75">
      <c r="A643" s="21">
        <v>39148</v>
      </c>
      <c r="B643" s="7" t="s">
        <v>804</v>
      </c>
      <c r="C643" s="33">
        <f>LEN(B643)</f>
        <v>6</v>
      </c>
      <c r="D643" t="str">
        <f>LEFT(B643,C643-2)</f>
        <v>8,5 </v>
      </c>
      <c r="E643" t="str">
        <f>SUBSTITUTE(D643,".",",",1)</f>
        <v>8,5 </v>
      </c>
      <c r="F643" s="33">
        <f>VALUE(E643)*0.001*$K$3</f>
        <v>1.0625</v>
      </c>
      <c r="G643" s="31">
        <v>0</v>
      </c>
      <c r="H643" s="31">
        <v>0</v>
      </c>
      <c r="I643" s="31">
        <v>0</v>
      </c>
      <c r="J643" s="31">
        <v>0</v>
      </c>
      <c r="K643" s="31">
        <v>0</v>
      </c>
      <c r="L643" s="33">
        <f>SUM(G643:K643)</f>
        <v>0</v>
      </c>
      <c r="M643" s="33">
        <f>L643/1000</f>
        <v>0</v>
      </c>
      <c r="N643" s="33">
        <f>IF(N642+$F643-$M643&gt;$N$3,$N$3,IF(N642+$F643-$M643&lt;0,0,N642+$F643-$M643))</f>
        <v>4</v>
      </c>
      <c r="O643" s="33">
        <f>IF(N643=0,1,0)</f>
        <v>0</v>
      </c>
      <c r="P643" s="33">
        <f>IF(N643&lt;&gt;0,M643,0)</f>
        <v>0</v>
      </c>
    </row>
    <row r="644" spans="1:16" ht="12.75">
      <c r="A644" s="21">
        <v>39149</v>
      </c>
      <c r="B644" s="7" t="s">
        <v>739</v>
      </c>
      <c r="C644" s="33">
        <f>LEN(B644)</f>
        <v>6</v>
      </c>
      <c r="D644" t="str">
        <f>LEFT(B644,C644-2)</f>
        <v>2,1 </v>
      </c>
      <c r="E644" t="str">
        <f>SUBSTITUTE(D644,".",",",1)</f>
        <v>2,1 </v>
      </c>
      <c r="F644" s="33">
        <f>VALUE(E644)*0.001*$K$3</f>
        <v>0.2625</v>
      </c>
      <c r="G644" s="31">
        <v>0</v>
      </c>
      <c r="H644" s="31">
        <v>0</v>
      </c>
      <c r="I644" s="31">
        <v>0</v>
      </c>
      <c r="J644" s="31">
        <v>0</v>
      </c>
      <c r="K644" s="31">
        <v>0</v>
      </c>
      <c r="L644" s="33">
        <f>SUM(G644:K644)</f>
        <v>0</v>
      </c>
      <c r="M644" s="33">
        <f>L644/1000</f>
        <v>0</v>
      </c>
      <c r="N644" s="33">
        <f>IF(N643+$F644-$M644&gt;$N$3,$N$3,IF(N643+$F644-$M644&lt;0,0,N643+$F644-$M644))</f>
        <v>4</v>
      </c>
      <c r="O644" s="33">
        <f>IF(N644=0,1,0)</f>
        <v>0</v>
      </c>
      <c r="P644" s="33">
        <f>IF(N644&lt;&gt;0,M644,0)</f>
        <v>0</v>
      </c>
    </row>
    <row r="645" spans="1:16" ht="12.75">
      <c r="A645" s="21">
        <v>39150</v>
      </c>
      <c r="B645" s="5" t="s">
        <v>76</v>
      </c>
      <c r="C645" s="33">
        <f>LEN(B645)</f>
        <v>4</v>
      </c>
      <c r="D645" t="str">
        <f>LEFT(B645,C645-2)</f>
        <v>0 </v>
      </c>
      <c r="E645" t="str">
        <f>SUBSTITUTE(D645,".",",",1)</f>
        <v>0 </v>
      </c>
      <c r="F645" s="33">
        <f>VALUE(E645)*0.001*$K$3</f>
        <v>0</v>
      </c>
      <c r="G645" s="31">
        <v>0</v>
      </c>
      <c r="H645" s="31">
        <v>0</v>
      </c>
      <c r="I645" s="31">
        <v>0</v>
      </c>
      <c r="J645" s="31">
        <v>0</v>
      </c>
      <c r="K645" s="31">
        <v>0</v>
      </c>
      <c r="L645" s="33">
        <f>SUM(G645:K645)</f>
        <v>0</v>
      </c>
      <c r="M645" s="33">
        <f>L645/1000</f>
        <v>0</v>
      </c>
      <c r="N645" s="33">
        <f>IF(N644+$F645-$M645&gt;$N$3,$N$3,IF(N644+$F645-$M645&lt;0,0,N644+$F645-$M645))</f>
        <v>4</v>
      </c>
      <c r="O645" s="33">
        <f>IF(N645=0,1,0)</f>
        <v>0</v>
      </c>
      <c r="P645" s="33">
        <f>IF(N645&lt;&gt;0,M645,0)</f>
        <v>0</v>
      </c>
    </row>
    <row r="646" spans="1:16" ht="12.75">
      <c r="A646" s="21">
        <v>39151</v>
      </c>
      <c r="B646" s="7" t="s">
        <v>76</v>
      </c>
      <c r="C646" s="33">
        <f>LEN(B646)</f>
        <v>4</v>
      </c>
      <c r="D646" t="str">
        <f>LEFT(B646,C646-2)</f>
        <v>0 </v>
      </c>
      <c r="E646" t="str">
        <f>SUBSTITUTE(D646,".",",",1)</f>
        <v>0 </v>
      </c>
      <c r="F646" s="33">
        <f>VALUE(E646)*0.001*$K$3</f>
        <v>0</v>
      </c>
      <c r="G646" s="31">
        <v>0</v>
      </c>
      <c r="H646" s="31">
        <v>0</v>
      </c>
      <c r="I646" s="31">
        <v>0</v>
      </c>
      <c r="J646" s="31">
        <v>0</v>
      </c>
      <c r="K646" s="31">
        <v>0</v>
      </c>
      <c r="L646" s="33">
        <f>SUM(G646:K646)</f>
        <v>0</v>
      </c>
      <c r="M646" s="33">
        <f>L646/1000</f>
        <v>0</v>
      </c>
      <c r="N646" s="33">
        <f>IF(N645+$F646-$M646&gt;$N$3,$N$3,IF(N645+$F646-$M646&lt;0,0,N645+$F646-$M646))</f>
        <v>4</v>
      </c>
      <c r="O646" s="33">
        <f>IF(N646=0,1,0)</f>
        <v>0</v>
      </c>
      <c r="P646" s="33">
        <f>IF(N646&lt;&gt;0,M646,0)</f>
        <v>0</v>
      </c>
    </row>
    <row r="647" spans="1:16" ht="12.75">
      <c r="A647" s="21">
        <v>39152</v>
      </c>
      <c r="B647" s="7" t="s">
        <v>76</v>
      </c>
      <c r="C647" s="33">
        <f>LEN(B647)</f>
        <v>4</v>
      </c>
      <c r="D647" t="str">
        <f>LEFT(B647,C647-2)</f>
        <v>0 </v>
      </c>
      <c r="E647" t="str">
        <f>SUBSTITUTE(D647,".",",",1)</f>
        <v>0 </v>
      </c>
      <c r="F647" s="33">
        <f>VALUE(E647)*0.001*$K$3</f>
        <v>0</v>
      </c>
      <c r="G647" s="31">
        <v>0</v>
      </c>
      <c r="H647" s="31">
        <v>0</v>
      </c>
      <c r="I647" s="31">
        <v>0</v>
      </c>
      <c r="J647" s="31">
        <v>0</v>
      </c>
      <c r="K647" s="31">
        <v>0</v>
      </c>
      <c r="L647" s="33">
        <f>SUM(G647:K647)</f>
        <v>0</v>
      </c>
      <c r="M647" s="33">
        <f>L647/1000</f>
        <v>0</v>
      </c>
      <c r="N647" s="33">
        <f>IF(N646+$F647-$M647&gt;$N$3,$N$3,IF(N646+$F647-$M647&lt;0,0,N646+$F647-$M647))</f>
        <v>4</v>
      </c>
      <c r="O647" s="33">
        <f>IF(N647=0,1,0)</f>
        <v>0</v>
      </c>
      <c r="P647" s="33">
        <f>IF(N647&lt;&gt;0,M647,0)</f>
        <v>0</v>
      </c>
    </row>
    <row r="648" spans="1:16" ht="12.75">
      <c r="A648" s="21">
        <v>39153</v>
      </c>
      <c r="B648" s="7" t="s">
        <v>76</v>
      </c>
      <c r="C648" s="33">
        <f>LEN(B648)</f>
        <v>4</v>
      </c>
      <c r="D648" t="str">
        <f>LEFT(B648,C648-2)</f>
        <v>0 </v>
      </c>
      <c r="E648" t="str">
        <f>SUBSTITUTE(D648,".",",",1)</f>
        <v>0 </v>
      </c>
      <c r="F648" s="33">
        <f>VALUE(E648)*0.001*$K$3</f>
        <v>0</v>
      </c>
      <c r="G648" s="31">
        <v>0</v>
      </c>
      <c r="H648" s="31">
        <v>0</v>
      </c>
      <c r="I648" s="31">
        <v>0</v>
      </c>
      <c r="J648" s="31">
        <v>0</v>
      </c>
      <c r="K648" s="31">
        <v>0</v>
      </c>
      <c r="L648" s="33">
        <f>SUM(G648:K648)</f>
        <v>0</v>
      </c>
      <c r="M648" s="33">
        <f>L648/1000</f>
        <v>0</v>
      </c>
      <c r="N648" s="33">
        <f>IF(N647+$F648-$M648&gt;$N$3,$N$3,IF(N647+$F648-$M648&lt;0,0,N647+$F648-$M648))</f>
        <v>4</v>
      </c>
      <c r="O648" s="33">
        <f>IF(N648=0,1,0)</f>
        <v>0</v>
      </c>
      <c r="P648" s="33">
        <f>IF(N648&lt;&gt;0,M648,0)</f>
        <v>0</v>
      </c>
    </row>
    <row r="649" spans="1:16" ht="12.75">
      <c r="A649" s="21">
        <v>39154</v>
      </c>
      <c r="B649" s="7" t="s">
        <v>76</v>
      </c>
      <c r="C649" s="33">
        <f>LEN(B649)</f>
        <v>4</v>
      </c>
      <c r="D649" t="str">
        <f>LEFT(B649,C649-2)</f>
        <v>0 </v>
      </c>
      <c r="E649" t="str">
        <f>SUBSTITUTE(D649,".",",",1)</f>
        <v>0 </v>
      </c>
      <c r="F649" s="33">
        <f>VALUE(E649)*0.001*$K$3</f>
        <v>0</v>
      </c>
      <c r="G649" s="31">
        <v>0</v>
      </c>
      <c r="H649" s="31">
        <v>0</v>
      </c>
      <c r="I649" s="31">
        <v>0</v>
      </c>
      <c r="J649" s="31">
        <v>0</v>
      </c>
      <c r="K649" s="31">
        <v>0</v>
      </c>
      <c r="L649" s="33">
        <f>SUM(G649:K649)</f>
        <v>0</v>
      </c>
      <c r="M649" s="33">
        <f>L649/1000</f>
        <v>0</v>
      </c>
      <c r="N649" s="33">
        <f>IF(N648+$F649-$M649&gt;$N$3,$N$3,IF(N648+$F649-$M649&lt;0,0,N648+$F649-$M649))</f>
        <v>4</v>
      </c>
      <c r="O649" s="33">
        <f>IF(N649=0,1,0)</f>
        <v>0</v>
      </c>
      <c r="P649" s="33">
        <f>IF(N649&lt;&gt;0,M649,0)</f>
        <v>0</v>
      </c>
    </row>
    <row r="650" spans="1:16" ht="12.75">
      <c r="A650" s="21">
        <v>39155</v>
      </c>
      <c r="B650" s="7" t="s">
        <v>76</v>
      </c>
      <c r="C650" s="33">
        <f>LEN(B650)</f>
        <v>4</v>
      </c>
      <c r="D650" t="str">
        <f>LEFT(B650,C650-2)</f>
        <v>0 </v>
      </c>
      <c r="E650" t="str">
        <f>SUBSTITUTE(D650,".",",",1)</f>
        <v>0 </v>
      </c>
      <c r="F650" s="33">
        <f>VALUE(E650)*0.001*$K$3</f>
        <v>0</v>
      </c>
      <c r="G650" s="31">
        <v>0</v>
      </c>
      <c r="H650" s="31">
        <v>0</v>
      </c>
      <c r="I650" s="31">
        <v>0</v>
      </c>
      <c r="J650" s="31">
        <v>0</v>
      </c>
      <c r="K650" s="31">
        <v>0</v>
      </c>
      <c r="L650" s="33">
        <f>SUM(G650:K650)</f>
        <v>0</v>
      </c>
      <c r="M650" s="33">
        <f>L650/1000</f>
        <v>0</v>
      </c>
      <c r="N650" s="33">
        <f>IF(N649+$F650-$M650&gt;$N$3,$N$3,IF(N649+$F650-$M650&lt;0,0,N649+$F650-$M650))</f>
        <v>4</v>
      </c>
      <c r="O650" s="33">
        <f>IF(N650=0,1,0)</f>
        <v>0</v>
      </c>
      <c r="P650" s="33">
        <f>IF(N650&lt;&gt;0,M650,0)</f>
        <v>0</v>
      </c>
    </row>
    <row r="651" spans="1:16" ht="12.75">
      <c r="A651" s="21">
        <v>39156</v>
      </c>
      <c r="B651" s="7" t="s">
        <v>76</v>
      </c>
      <c r="C651" s="33">
        <f>LEN(B651)</f>
        <v>4</v>
      </c>
      <c r="D651" t="str">
        <f>LEFT(B651,C651-2)</f>
        <v>0 </v>
      </c>
      <c r="E651" t="str">
        <f>SUBSTITUTE(D651,".",",",1)</f>
        <v>0 </v>
      </c>
      <c r="F651" s="33">
        <f>VALUE(E651)*0.001*$K$3</f>
        <v>0</v>
      </c>
      <c r="G651" s="31">
        <v>0</v>
      </c>
      <c r="H651" s="31">
        <v>0</v>
      </c>
      <c r="I651" s="31">
        <v>0</v>
      </c>
      <c r="J651" s="31">
        <v>0</v>
      </c>
      <c r="K651" s="31">
        <v>0</v>
      </c>
      <c r="L651" s="33">
        <f>SUM(G651:K651)</f>
        <v>0</v>
      </c>
      <c r="M651" s="33">
        <f>L651/1000</f>
        <v>0</v>
      </c>
      <c r="N651" s="33">
        <f>IF(N650+$F651-$M651&gt;$N$3,$N$3,IF(N650+$F651-$M651&lt;0,0,N650+$F651-$M651))</f>
        <v>4</v>
      </c>
      <c r="O651" s="33">
        <f>IF(N651=0,1,0)</f>
        <v>0</v>
      </c>
      <c r="P651" s="33">
        <f>IF(N651&lt;&gt;0,M651,0)</f>
        <v>0</v>
      </c>
    </row>
    <row r="652" spans="1:16" ht="12.75">
      <c r="A652" s="21">
        <v>39157</v>
      </c>
      <c r="B652" s="7" t="s">
        <v>76</v>
      </c>
      <c r="C652" s="33">
        <f>LEN(B652)</f>
        <v>4</v>
      </c>
      <c r="D652" t="str">
        <f>LEFT(B652,C652-2)</f>
        <v>0 </v>
      </c>
      <c r="E652" t="str">
        <f>SUBSTITUTE(D652,".",",",1)</f>
        <v>0 </v>
      </c>
      <c r="F652" s="33">
        <f>VALUE(E652)*0.001*$K$3</f>
        <v>0</v>
      </c>
      <c r="G652" s="31">
        <v>0</v>
      </c>
      <c r="H652" s="31">
        <v>0</v>
      </c>
      <c r="I652" s="31">
        <v>0</v>
      </c>
      <c r="J652" s="31">
        <v>0</v>
      </c>
      <c r="K652" s="31">
        <v>0</v>
      </c>
      <c r="L652" s="33">
        <f>SUM(G652:K652)</f>
        <v>0</v>
      </c>
      <c r="M652" s="33">
        <f>L652/1000</f>
        <v>0</v>
      </c>
      <c r="N652" s="33">
        <f>IF(N651+$F652-$M652&gt;$N$3,$N$3,IF(N651+$F652-$M652&lt;0,0,N651+$F652-$M652))</f>
        <v>4</v>
      </c>
      <c r="O652" s="33">
        <f>IF(N652=0,1,0)</f>
        <v>0</v>
      </c>
      <c r="P652" s="33">
        <f>IF(N652&lt;&gt;0,M652,0)</f>
        <v>0</v>
      </c>
    </row>
    <row r="653" spans="1:16" ht="12.75">
      <c r="A653" s="21">
        <v>39158</v>
      </c>
      <c r="B653" s="7" t="s">
        <v>76</v>
      </c>
      <c r="C653" s="33">
        <f>LEN(B653)</f>
        <v>4</v>
      </c>
      <c r="D653" t="str">
        <f>LEFT(B653,C653-2)</f>
        <v>0 </v>
      </c>
      <c r="E653" t="str">
        <f>SUBSTITUTE(D653,".",",",1)</f>
        <v>0 </v>
      </c>
      <c r="F653" s="33">
        <f>VALUE(E653)*0.001*$K$3</f>
        <v>0</v>
      </c>
      <c r="G653" s="31">
        <v>0</v>
      </c>
      <c r="H653" s="31">
        <v>0</v>
      </c>
      <c r="I653" s="31">
        <v>0</v>
      </c>
      <c r="J653" s="31">
        <v>0</v>
      </c>
      <c r="K653" s="31">
        <v>0</v>
      </c>
      <c r="L653" s="33">
        <f>SUM(G653:K653)</f>
        <v>0</v>
      </c>
      <c r="M653" s="33">
        <f>L653/1000</f>
        <v>0</v>
      </c>
      <c r="N653" s="33">
        <f>IF(N652+$F653-$M653&gt;$N$3,$N$3,IF(N652+$F653-$M653&lt;0,0,N652+$F653-$M653))</f>
        <v>4</v>
      </c>
      <c r="O653" s="33">
        <f>IF(N653=0,1,0)</f>
        <v>0</v>
      </c>
      <c r="P653" s="33">
        <f>IF(N653&lt;&gt;0,M653,0)</f>
        <v>0</v>
      </c>
    </row>
    <row r="654" spans="1:16" ht="12.75">
      <c r="A654" s="21">
        <v>39159</v>
      </c>
      <c r="B654" s="7" t="s">
        <v>764</v>
      </c>
      <c r="C654" s="33">
        <f>LEN(B654)</f>
        <v>6</v>
      </c>
      <c r="D654" t="str">
        <f>LEFT(B654,C654-2)</f>
        <v>1,9 </v>
      </c>
      <c r="E654" t="str">
        <f>SUBSTITUTE(D654,".",",",1)</f>
        <v>1,9 </v>
      </c>
      <c r="F654" s="33">
        <f>VALUE(E654)*0.001*$K$3</f>
        <v>0.2375</v>
      </c>
      <c r="G654" s="31">
        <v>0</v>
      </c>
      <c r="H654" s="31">
        <v>0</v>
      </c>
      <c r="I654" s="31">
        <v>0</v>
      </c>
      <c r="J654" s="31">
        <v>0</v>
      </c>
      <c r="K654" s="31">
        <v>0</v>
      </c>
      <c r="L654" s="33">
        <f>SUM(G654:K654)</f>
        <v>0</v>
      </c>
      <c r="M654" s="33">
        <f>L654/1000</f>
        <v>0</v>
      </c>
      <c r="N654" s="33">
        <f>IF(N653+$F654-$M654&gt;$N$3,$N$3,IF(N653+$F654-$M654&lt;0,0,N653+$F654-$M654))</f>
        <v>4</v>
      </c>
      <c r="O654" s="33">
        <f>IF(N654=0,1,0)</f>
        <v>0</v>
      </c>
      <c r="P654" s="33">
        <f>IF(N654&lt;&gt;0,M654,0)</f>
        <v>0</v>
      </c>
    </row>
    <row r="655" spans="1:16" ht="12.75">
      <c r="A655" s="21">
        <v>39160</v>
      </c>
      <c r="B655" s="7" t="s">
        <v>525</v>
      </c>
      <c r="C655" s="33">
        <f>LEN(B655)</f>
        <v>5</v>
      </c>
      <c r="D655" t="str">
        <f>LEFT(B655,C655-2)</f>
        <v>11 </v>
      </c>
      <c r="E655" t="str">
        <f>SUBSTITUTE(D655,".",",",1)</f>
        <v>11 </v>
      </c>
      <c r="F655" s="33">
        <f>VALUE(E655)*0.001*$K$3</f>
        <v>1.375</v>
      </c>
      <c r="G655" s="31">
        <v>0</v>
      </c>
      <c r="H655" s="31">
        <v>0</v>
      </c>
      <c r="I655" s="31">
        <v>0</v>
      </c>
      <c r="J655" s="31">
        <v>0</v>
      </c>
      <c r="K655" s="31">
        <v>0</v>
      </c>
      <c r="L655" s="33">
        <f>SUM(G655:K655)</f>
        <v>0</v>
      </c>
      <c r="M655" s="33">
        <f>L655/1000</f>
        <v>0</v>
      </c>
      <c r="N655" s="33">
        <f>IF(N654+$F655-$M655&gt;$N$3,$N$3,IF(N654+$F655-$M655&lt;0,0,N654+$F655-$M655))</f>
        <v>4</v>
      </c>
      <c r="O655" s="33">
        <f>IF(N655=0,1,0)</f>
        <v>0</v>
      </c>
      <c r="P655" s="33">
        <f>IF(N655&lt;&gt;0,M655,0)</f>
        <v>0</v>
      </c>
    </row>
    <row r="656" spans="1:16" ht="12.75">
      <c r="A656" s="21">
        <v>39161</v>
      </c>
      <c r="B656" s="7" t="s">
        <v>715</v>
      </c>
      <c r="C656" s="33">
        <f>LEN(B656)</f>
        <v>6</v>
      </c>
      <c r="D656" t="str">
        <f>LEFT(B656,C656-2)</f>
        <v>0,8 </v>
      </c>
      <c r="E656" t="str">
        <f>SUBSTITUTE(D656,".",",",1)</f>
        <v>0,8 </v>
      </c>
      <c r="F656" s="33">
        <f>VALUE(E656)*0.001*$K$3</f>
        <v>0.1</v>
      </c>
      <c r="G656" s="31">
        <v>0</v>
      </c>
      <c r="H656" s="31">
        <v>0</v>
      </c>
      <c r="I656" s="31">
        <v>0</v>
      </c>
      <c r="J656" s="31">
        <v>0</v>
      </c>
      <c r="K656" s="31">
        <v>0</v>
      </c>
      <c r="L656" s="33">
        <f>SUM(G656:K656)</f>
        <v>0</v>
      </c>
      <c r="M656" s="33">
        <f>L656/1000</f>
        <v>0</v>
      </c>
      <c r="N656" s="33">
        <f>IF(N655+$F656-$M656&gt;$N$3,$N$3,IF(N655+$F656-$M656&lt;0,0,N655+$F656-$M656))</f>
        <v>4</v>
      </c>
      <c r="O656" s="33">
        <f>IF(N656=0,1,0)</f>
        <v>0</v>
      </c>
      <c r="P656" s="33">
        <f>IF(N656&lt;&gt;0,M656,0)</f>
        <v>0</v>
      </c>
    </row>
    <row r="657" spans="1:16" ht="12.75">
      <c r="A657" s="21">
        <v>39162</v>
      </c>
      <c r="B657" s="7" t="s">
        <v>76</v>
      </c>
      <c r="C657" s="33">
        <f>LEN(B657)</f>
        <v>4</v>
      </c>
      <c r="D657" t="str">
        <f>LEFT(B657,C657-2)</f>
        <v>0 </v>
      </c>
      <c r="E657" t="str">
        <f>SUBSTITUTE(D657,".",",",1)</f>
        <v>0 </v>
      </c>
      <c r="F657" s="33">
        <f>VALUE(E657)*0.001*$K$3</f>
        <v>0</v>
      </c>
      <c r="G657" s="31">
        <v>0</v>
      </c>
      <c r="H657" s="31">
        <v>0</v>
      </c>
      <c r="I657" s="31">
        <v>0</v>
      </c>
      <c r="J657" s="31">
        <v>0</v>
      </c>
      <c r="K657" s="31">
        <v>0</v>
      </c>
      <c r="L657" s="33">
        <f>SUM(G657:K657)</f>
        <v>0</v>
      </c>
      <c r="M657" s="33">
        <f>L657/1000</f>
        <v>0</v>
      </c>
      <c r="N657" s="33">
        <f>IF(N656+$F657-$M657&gt;$N$3,$N$3,IF(N656+$F657-$M657&lt;0,0,N656+$F657-$M657))</f>
        <v>4</v>
      </c>
      <c r="O657" s="33">
        <f>IF(N657=0,1,0)</f>
        <v>0</v>
      </c>
      <c r="P657" s="33">
        <f>IF(N657&lt;&gt;0,M657,0)</f>
        <v>0</v>
      </c>
    </row>
    <row r="658" spans="1:16" ht="12.75">
      <c r="A658" s="21">
        <v>39163</v>
      </c>
      <c r="B658" s="7" t="s">
        <v>715</v>
      </c>
      <c r="C658" s="33">
        <f>LEN(B658)</f>
        <v>6</v>
      </c>
      <c r="D658" t="str">
        <f>LEFT(B658,C658-2)</f>
        <v>0,8 </v>
      </c>
      <c r="E658" t="str">
        <f>SUBSTITUTE(D658,".",",",1)</f>
        <v>0,8 </v>
      </c>
      <c r="F658" s="33">
        <f>VALUE(E658)*0.001*$K$3</f>
        <v>0.1</v>
      </c>
      <c r="G658" s="31">
        <v>0</v>
      </c>
      <c r="H658" s="31">
        <v>0</v>
      </c>
      <c r="I658" s="31">
        <v>0</v>
      </c>
      <c r="J658" s="31">
        <v>0</v>
      </c>
      <c r="K658" s="31">
        <v>0</v>
      </c>
      <c r="L658" s="33">
        <f>SUM(G658:K658)</f>
        <v>0</v>
      </c>
      <c r="M658" s="33">
        <f>L658/1000</f>
        <v>0</v>
      </c>
      <c r="N658" s="33">
        <f>IF(N657+$F658-$M658&gt;$N$3,$N$3,IF(N657+$F658-$M658&lt;0,0,N657+$F658-$M658))</f>
        <v>4</v>
      </c>
      <c r="O658" s="33">
        <f>IF(N658=0,1,0)</f>
        <v>0</v>
      </c>
      <c r="P658" s="33">
        <f>IF(N658&lt;&gt;0,M658,0)</f>
        <v>0</v>
      </c>
    </row>
    <row r="659" spans="1:16" ht="12.75">
      <c r="A659" s="21">
        <v>39164</v>
      </c>
      <c r="B659" s="7" t="s">
        <v>803</v>
      </c>
      <c r="C659" s="33">
        <f>LEN(B659)</f>
        <v>6</v>
      </c>
      <c r="D659" t="str">
        <f>LEFT(B659,C659-2)</f>
        <v>2,2 </v>
      </c>
      <c r="E659" t="str">
        <f>SUBSTITUTE(D659,".",",",1)</f>
        <v>2,2 </v>
      </c>
      <c r="F659" s="33">
        <f>VALUE(E659)*0.001*$K$3</f>
        <v>0.275</v>
      </c>
      <c r="G659" s="31">
        <v>0</v>
      </c>
      <c r="H659" s="31">
        <v>0</v>
      </c>
      <c r="I659" s="31">
        <v>0</v>
      </c>
      <c r="J659" s="31">
        <v>0</v>
      </c>
      <c r="K659" s="31">
        <v>0</v>
      </c>
      <c r="L659" s="33">
        <f>SUM(G659:K659)</f>
        <v>0</v>
      </c>
      <c r="M659" s="33">
        <f>L659/1000</f>
        <v>0</v>
      </c>
      <c r="N659" s="33">
        <f>IF(N658+$F659-$M659&gt;$N$3,$N$3,IF(N658+$F659-$M659&lt;0,0,N658+$F659-$M659))</f>
        <v>4</v>
      </c>
      <c r="O659" s="33">
        <f>IF(N659=0,1,0)</f>
        <v>0</v>
      </c>
      <c r="P659" s="33">
        <f>IF(N659&lt;&gt;0,M659,0)</f>
        <v>0</v>
      </c>
    </row>
    <row r="660" spans="1:16" ht="12.75">
      <c r="A660" s="21">
        <v>39165</v>
      </c>
      <c r="B660" s="7" t="s">
        <v>76</v>
      </c>
      <c r="C660" s="33">
        <f>LEN(B660)</f>
        <v>4</v>
      </c>
      <c r="D660" t="str">
        <f>LEFT(B660,C660-2)</f>
        <v>0 </v>
      </c>
      <c r="E660" t="str">
        <f>SUBSTITUTE(D660,".",",",1)</f>
        <v>0 </v>
      </c>
      <c r="F660" s="33">
        <f>VALUE(E660)*0.001*$K$3</f>
        <v>0</v>
      </c>
      <c r="G660" s="31">
        <v>0</v>
      </c>
      <c r="H660" s="31">
        <v>0</v>
      </c>
      <c r="I660" s="31">
        <v>0</v>
      </c>
      <c r="J660" s="31">
        <v>0</v>
      </c>
      <c r="K660" s="31">
        <v>0</v>
      </c>
      <c r="L660" s="33">
        <f>SUM(G660:K660)</f>
        <v>0</v>
      </c>
      <c r="M660" s="33">
        <f>L660/1000</f>
        <v>0</v>
      </c>
      <c r="N660" s="33">
        <f>IF(N659+$F660-$M660&gt;$N$3,$N$3,IF(N659+$F660-$M660&lt;0,0,N659+$F660-$M660))</f>
        <v>4</v>
      </c>
      <c r="O660" s="33">
        <f>IF(N660=0,1,0)</f>
        <v>0</v>
      </c>
      <c r="P660" s="33">
        <f>IF(N660&lt;&gt;0,M660,0)</f>
        <v>0</v>
      </c>
    </row>
    <row r="661" spans="1:16" ht="12.75">
      <c r="A661" s="21">
        <v>39166</v>
      </c>
      <c r="B661" s="7" t="s">
        <v>76</v>
      </c>
      <c r="C661" s="33">
        <f>LEN(B661)</f>
        <v>4</v>
      </c>
      <c r="D661" t="str">
        <f>LEFT(B661,C661-2)</f>
        <v>0 </v>
      </c>
      <c r="E661" t="str">
        <f>SUBSTITUTE(D661,".",",",1)</f>
        <v>0 </v>
      </c>
      <c r="F661" s="33">
        <f>VALUE(E661)*0.001*$K$3</f>
        <v>0</v>
      </c>
      <c r="G661" s="31">
        <v>0</v>
      </c>
      <c r="H661" s="31">
        <v>0</v>
      </c>
      <c r="I661" s="31">
        <v>0</v>
      </c>
      <c r="J661" s="31">
        <v>0</v>
      </c>
      <c r="K661" s="31">
        <v>0</v>
      </c>
      <c r="L661" s="33">
        <f>SUM(G661:K661)</f>
        <v>0</v>
      </c>
      <c r="M661" s="33">
        <f>L661/1000</f>
        <v>0</v>
      </c>
      <c r="N661" s="33">
        <f>IF(N660+$F661-$M661&gt;$N$3,$N$3,IF(N660+$F661-$M661&lt;0,0,N660+$F661-$M661))</f>
        <v>4</v>
      </c>
      <c r="O661" s="33">
        <f>IF(N661=0,1,0)</f>
        <v>0</v>
      </c>
      <c r="P661" s="33">
        <f>IF(N661&lt;&gt;0,M661,0)</f>
        <v>0</v>
      </c>
    </row>
    <row r="662" spans="1:16" ht="12.75">
      <c r="A662" s="21">
        <v>39167</v>
      </c>
      <c r="B662" s="7" t="s">
        <v>76</v>
      </c>
      <c r="C662" s="33">
        <f>LEN(B662)</f>
        <v>4</v>
      </c>
      <c r="D662" t="str">
        <f>LEFT(B662,C662-2)</f>
        <v>0 </v>
      </c>
      <c r="E662" t="str">
        <f>SUBSTITUTE(D662,".",",",1)</f>
        <v>0 </v>
      </c>
      <c r="F662" s="33">
        <f>VALUE(E662)*0.001*$K$3</f>
        <v>0</v>
      </c>
      <c r="G662" s="31">
        <v>0</v>
      </c>
      <c r="H662" s="31">
        <v>0</v>
      </c>
      <c r="I662" s="31">
        <v>0</v>
      </c>
      <c r="J662" s="31">
        <v>0</v>
      </c>
      <c r="K662" s="31">
        <v>0</v>
      </c>
      <c r="L662" s="33">
        <f>SUM(G662:K662)</f>
        <v>0</v>
      </c>
      <c r="M662" s="33">
        <f>L662/1000</f>
        <v>0</v>
      </c>
      <c r="N662" s="33">
        <f>IF(N661+$F662-$M662&gt;$N$3,$N$3,IF(N661+$F662-$M662&lt;0,0,N661+$F662-$M662))</f>
        <v>4</v>
      </c>
      <c r="O662" s="33">
        <f>IF(N662=0,1,0)</f>
        <v>0</v>
      </c>
      <c r="P662" s="33">
        <f>IF(N662&lt;&gt;0,M662,0)</f>
        <v>0</v>
      </c>
    </row>
    <row r="663" spans="1:16" ht="12.75">
      <c r="A663" s="21">
        <v>39168</v>
      </c>
      <c r="B663" s="7" t="s">
        <v>76</v>
      </c>
      <c r="C663" s="33">
        <f>LEN(B663)</f>
        <v>4</v>
      </c>
      <c r="D663" t="str">
        <f>LEFT(B663,C663-2)</f>
        <v>0 </v>
      </c>
      <c r="E663" t="str">
        <f>SUBSTITUTE(D663,".",",",1)</f>
        <v>0 </v>
      </c>
      <c r="F663" s="33">
        <f>VALUE(E663)*0.001*$K$3</f>
        <v>0</v>
      </c>
      <c r="G663" s="31">
        <v>0</v>
      </c>
      <c r="H663" s="31">
        <v>0</v>
      </c>
      <c r="I663" s="31">
        <v>0</v>
      </c>
      <c r="J663" s="31">
        <v>0</v>
      </c>
      <c r="K663" s="31">
        <v>0</v>
      </c>
      <c r="L663" s="33">
        <f>SUM(G663:K663)</f>
        <v>0</v>
      </c>
      <c r="M663" s="33">
        <f>L663/1000</f>
        <v>0</v>
      </c>
      <c r="N663" s="33">
        <f>IF(N662+$F663-$M663&gt;$N$3,$N$3,IF(N662+$F663-$M663&lt;0,0,N662+$F663-$M663))</f>
        <v>4</v>
      </c>
      <c r="O663" s="33">
        <f>IF(N663=0,1,0)</f>
        <v>0</v>
      </c>
      <c r="P663" s="33">
        <f>IF(N663&lt;&gt;0,M663,0)</f>
        <v>0</v>
      </c>
    </row>
    <row r="664" spans="1:16" ht="12.75">
      <c r="A664" s="21">
        <v>39169</v>
      </c>
      <c r="B664" s="7" t="s">
        <v>805</v>
      </c>
      <c r="C664" s="33">
        <f>LEN(B664)</f>
        <v>6</v>
      </c>
      <c r="D664" t="str">
        <f>LEFT(B664,C664-2)</f>
        <v>7,9 </v>
      </c>
      <c r="E664" t="str">
        <f>SUBSTITUTE(D664,".",",",1)</f>
        <v>7,9 </v>
      </c>
      <c r="F664" s="33">
        <f>VALUE(E664)*0.001*$K$3</f>
        <v>0.9875</v>
      </c>
      <c r="G664" s="31">
        <v>0</v>
      </c>
      <c r="H664" s="31">
        <v>0</v>
      </c>
      <c r="I664" s="31">
        <v>0</v>
      </c>
      <c r="J664" s="31">
        <v>0</v>
      </c>
      <c r="K664" s="31">
        <v>0</v>
      </c>
      <c r="L664" s="33">
        <f>SUM(G664:K664)</f>
        <v>0</v>
      </c>
      <c r="M664" s="33">
        <f>L664/1000</f>
        <v>0</v>
      </c>
      <c r="N664" s="33">
        <f>IF(N663+$F664-$M664&gt;$N$3,$N$3,IF(N663+$F664-$M664&lt;0,0,N663+$F664-$M664))</f>
        <v>4</v>
      </c>
      <c r="O664" s="33">
        <f>IF(N664=0,1,0)</f>
        <v>0</v>
      </c>
      <c r="P664" s="33">
        <f>IF(N664&lt;&gt;0,M664,0)</f>
        <v>0</v>
      </c>
    </row>
    <row r="665" spans="1:16" ht="12.75">
      <c r="A665" s="21">
        <v>39170</v>
      </c>
      <c r="B665" s="7" t="s">
        <v>719</v>
      </c>
      <c r="C665" s="33">
        <f>LEN(B665)</f>
        <v>6</v>
      </c>
      <c r="D665" t="str">
        <f>LEFT(B665,C665-2)</f>
        <v>5,8 </v>
      </c>
      <c r="E665" t="str">
        <f>SUBSTITUTE(D665,".",",",1)</f>
        <v>5,8 </v>
      </c>
      <c r="F665" s="33">
        <f>VALUE(E665)*0.001*$K$3</f>
        <v>0.725</v>
      </c>
      <c r="G665" s="31">
        <v>0</v>
      </c>
      <c r="H665" s="31">
        <v>0</v>
      </c>
      <c r="I665" s="31">
        <v>0</v>
      </c>
      <c r="J665" s="31">
        <v>0</v>
      </c>
      <c r="K665" s="31">
        <v>0</v>
      </c>
      <c r="L665" s="33">
        <f>SUM(G665:K665)</f>
        <v>0</v>
      </c>
      <c r="M665" s="33">
        <f>L665/1000</f>
        <v>0</v>
      </c>
      <c r="N665" s="33">
        <f>IF(N664+$F665-$M665&gt;$N$3,$N$3,IF(N664+$F665-$M665&lt;0,0,N664+$F665-$M665))</f>
        <v>4</v>
      </c>
      <c r="O665" s="33">
        <f>IF(N665=0,1,0)</f>
        <v>0</v>
      </c>
      <c r="P665" s="33">
        <f>IF(N665&lt;&gt;0,M665,0)</f>
        <v>0</v>
      </c>
    </row>
    <row r="666" spans="1:16" ht="12.75">
      <c r="A666" s="21">
        <v>39171</v>
      </c>
      <c r="B666" s="7" t="s">
        <v>307</v>
      </c>
      <c r="C666" s="33">
        <f>LEN(B666)</f>
        <v>4</v>
      </c>
      <c r="D666" t="str">
        <f>LEFT(B666,C666-2)</f>
        <v>6 </v>
      </c>
      <c r="E666" t="str">
        <f>SUBSTITUTE(D666,".",",",1)</f>
        <v>6 </v>
      </c>
      <c r="F666" s="33">
        <f>VALUE(E666)*0.001*$K$3</f>
        <v>0.75</v>
      </c>
      <c r="G666" s="31">
        <v>0</v>
      </c>
      <c r="H666" s="31">
        <v>0</v>
      </c>
      <c r="I666" s="31">
        <v>0</v>
      </c>
      <c r="J666" s="31">
        <v>0</v>
      </c>
      <c r="K666" s="31">
        <v>0</v>
      </c>
      <c r="L666" s="33">
        <f>SUM(G666:K666)</f>
        <v>0</v>
      </c>
      <c r="M666" s="33">
        <f>L666/1000</f>
        <v>0</v>
      </c>
      <c r="N666" s="33">
        <f>IF(N665+$F666-$M666&gt;$N$3,$N$3,IF(N665+$F666-$M666&lt;0,0,N665+$F666-$M666))</f>
        <v>4</v>
      </c>
      <c r="O666" s="33">
        <f>IF(N666=0,1,0)</f>
        <v>0</v>
      </c>
      <c r="P666" s="33">
        <f>IF(N666&lt;&gt;0,M666,0)</f>
        <v>0</v>
      </c>
    </row>
    <row r="667" spans="1:16" ht="12.75">
      <c r="A667" s="21">
        <v>39172</v>
      </c>
      <c r="B667" s="7" t="s">
        <v>815</v>
      </c>
      <c r="C667" s="33">
        <f>LEN(B667)</f>
        <v>6</v>
      </c>
      <c r="D667" t="str">
        <f>LEFT(B667,C667-2)</f>
        <v>2,5 </v>
      </c>
      <c r="E667" t="str">
        <f>SUBSTITUTE(D667,".",",",1)</f>
        <v>2,5 </v>
      </c>
      <c r="F667" s="33">
        <f>VALUE(E667)*0.001*$K$3</f>
        <v>0.3125</v>
      </c>
      <c r="G667" s="31">
        <v>0</v>
      </c>
      <c r="H667" s="31">
        <v>0</v>
      </c>
      <c r="I667" s="31">
        <v>0</v>
      </c>
      <c r="J667" s="31">
        <v>0</v>
      </c>
      <c r="K667" s="31">
        <v>0</v>
      </c>
      <c r="L667" s="33">
        <f>SUM(G667:K667)</f>
        <v>0</v>
      </c>
      <c r="M667" s="33">
        <f>L667/1000</f>
        <v>0</v>
      </c>
      <c r="N667" s="33">
        <f>IF(N666+$F667-$M667&gt;$N$3,$N$3,IF(N666+$F667-$M667&lt;0,0,N666+$F667-$M667))</f>
        <v>4</v>
      </c>
      <c r="O667" s="33">
        <f>IF(N667=0,1,0)</f>
        <v>0</v>
      </c>
      <c r="P667" s="33">
        <f>IF(N667&lt;&gt;0,M667,0)</f>
        <v>0</v>
      </c>
    </row>
    <row r="668" spans="1:16" ht="12.75">
      <c r="A668" s="21">
        <v>39173</v>
      </c>
      <c r="B668" s="7" t="s">
        <v>76</v>
      </c>
      <c r="C668" s="33">
        <f>LEN(B668)</f>
        <v>4</v>
      </c>
      <c r="D668" t="str">
        <f>LEFT(B668,C668-2)</f>
        <v>0 </v>
      </c>
      <c r="E668" t="str">
        <f>SUBSTITUTE(D668,".",",",1)</f>
        <v>0 </v>
      </c>
      <c r="F668" s="33">
        <f>VALUE(E668)*0.001*$K$3</f>
        <v>0</v>
      </c>
      <c r="G668" s="31">
        <v>0</v>
      </c>
      <c r="H668" s="31">
        <v>0</v>
      </c>
      <c r="I668" s="31">
        <v>0</v>
      </c>
      <c r="J668" s="31">
        <v>0</v>
      </c>
      <c r="K668" s="31">
        <v>0</v>
      </c>
      <c r="L668" s="33">
        <f>SUM(G668:K668)</f>
        <v>0</v>
      </c>
      <c r="M668" s="33">
        <f>L668/1000</f>
        <v>0</v>
      </c>
      <c r="N668" s="33">
        <f>IF(N667+$F668-$M668&gt;$N$3,$N$3,IF(N667+$F668-$M668&lt;0,0,N667+$F668-$M668))</f>
        <v>4</v>
      </c>
      <c r="O668" s="33">
        <f>IF(N668=0,1,0)</f>
        <v>0</v>
      </c>
      <c r="P668" s="33">
        <f>IF(N668&lt;&gt;0,M668,0)</f>
        <v>0</v>
      </c>
    </row>
    <row r="669" spans="1:16" ht="12.75">
      <c r="A669" s="21">
        <v>39174</v>
      </c>
      <c r="B669" s="7" t="s">
        <v>76</v>
      </c>
      <c r="C669" s="33">
        <f>LEN(B669)</f>
        <v>4</v>
      </c>
      <c r="D669" t="str">
        <f>LEFT(B669,C669-2)</f>
        <v>0 </v>
      </c>
      <c r="E669" t="str">
        <f>SUBSTITUTE(D669,".",",",1)</f>
        <v>0 </v>
      </c>
      <c r="F669" s="33">
        <f>VALUE(E669)*0.001*$K$3</f>
        <v>0</v>
      </c>
      <c r="G669" s="31">
        <v>0</v>
      </c>
      <c r="H669" s="31">
        <v>0</v>
      </c>
      <c r="I669" s="31">
        <v>0</v>
      </c>
      <c r="J669" s="31">
        <v>0</v>
      </c>
      <c r="K669" s="31">
        <v>0</v>
      </c>
      <c r="L669" s="33">
        <f>SUM(G669:K669)</f>
        <v>0</v>
      </c>
      <c r="M669" s="33">
        <f>L669/1000</f>
        <v>0</v>
      </c>
      <c r="N669" s="33">
        <f>IF(N668+$F669-$M669&gt;$N$3,$N$3,IF(N668+$F669-$M669&lt;0,0,N668+$F669-$M669))</f>
        <v>4</v>
      </c>
      <c r="O669" s="33">
        <f>IF(N669=0,1,0)</f>
        <v>0</v>
      </c>
      <c r="P669" s="33">
        <f>IF(N669&lt;&gt;0,M669,0)</f>
        <v>0</v>
      </c>
    </row>
    <row r="670" spans="1:16" ht="12.75">
      <c r="A670" s="21">
        <v>39175</v>
      </c>
      <c r="B670" s="7" t="s">
        <v>76</v>
      </c>
      <c r="C670" s="33">
        <f>LEN(B670)</f>
        <v>4</v>
      </c>
      <c r="D670" t="str">
        <f>LEFT(B670,C670-2)</f>
        <v>0 </v>
      </c>
      <c r="E670" t="str">
        <f>SUBSTITUTE(D670,".",",",1)</f>
        <v>0 </v>
      </c>
      <c r="F670" s="33">
        <f>VALUE(E670)*0.001*$K$3</f>
        <v>0</v>
      </c>
      <c r="G670" s="31">
        <v>0</v>
      </c>
      <c r="H670" s="31">
        <v>0</v>
      </c>
      <c r="I670" s="31">
        <v>0</v>
      </c>
      <c r="J670" s="31">
        <v>0</v>
      </c>
      <c r="K670" s="31">
        <v>0</v>
      </c>
      <c r="L670" s="33">
        <f>SUM(G670:K670)</f>
        <v>0</v>
      </c>
      <c r="M670" s="33">
        <f>L670/1000</f>
        <v>0</v>
      </c>
      <c r="N670" s="33">
        <f>IF(N669+$F670-$M670&gt;$N$3,$N$3,IF(N669+$F670-$M670&lt;0,0,N669+$F670-$M670))</f>
        <v>4</v>
      </c>
      <c r="O670" s="33">
        <f>IF(N670=0,1,0)</f>
        <v>0</v>
      </c>
      <c r="P670" s="33">
        <f>IF(N670&lt;&gt;0,M670,0)</f>
        <v>0</v>
      </c>
    </row>
    <row r="671" spans="1:16" ht="12.75">
      <c r="A671" s="21">
        <v>39176</v>
      </c>
      <c r="B671" s="7" t="s">
        <v>76</v>
      </c>
      <c r="C671" s="33">
        <f>LEN(B671)</f>
        <v>4</v>
      </c>
      <c r="D671" t="str">
        <f>LEFT(B671,C671-2)</f>
        <v>0 </v>
      </c>
      <c r="E671" t="str">
        <f>SUBSTITUTE(D671,".",",",1)</f>
        <v>0 </v>
      </c>
      <c r="F671" s="33">
        <f>VALUE(E671)*0.001*$K$3</f>
        <v>0</v>
      </c>
      <c r="G671" s="31">
        <v>0</v>
      </c>
      <c r="H671" s="31">
        <v>0</v>
      </c>
      <c r="I671" s="31">
        <v>0</v>
      </c>
      <c r="J671" s="31">
        <v>0</v>
      </c>
      <c r="K671" s="31">
        <v>0</v>
      </c>
      <c r="L671" s="33">
        <f>SUM(G671:K671)</f>
        <v>0</v>
      </c>
      <c r="M671" s="33">
        <f>L671/1000</f>
        <v>0</v>
      </c>
      <c r="N671" s="33">
        <f>IF(N670+$F671-$M671&gt;$N$3,$N$3,IF(N670+$F671-$M671&lt;0,0,N670+$F671-$M671))</f>
        <v>4</v>
      </c>
      <c r="O671" s="33">
        <f>IF(N671=0,1,0)</f>
        <v>0</v>
      </c>
      <c r="P671" s="33">
        <f>IF(N671&lt;&gt;0,M671,0)</f>
        <v>0</v>
      </c>
    </row>
    <row r="672" spans="1:16" ht="12.75">
      <c r="A672" s="21">
        <v>39177</v>
      </c>
      <c r="B672" s="7" t="s">
        <v>76</v>
      </c>
      <c r="C672" s="33">
        <f>LEN(B672)</f>
        <v>4</v>
      </c>
      <c r="D672" t="str">
        <f>LEFT(B672,C672-2)</f>
        <v>0 </v>
      </c>
      <c r="E672" t="str">
        <f>SUBSTITUTE(D672,".",",",1)</f>
        <v>0 </v>
      </c>
      <c r="F672" s="33">
        <f>VALUE(E672)*0.001*$K$3</f>
        <v>0</v>
      </c>
      <c r="G672" s="31">
        <v>0</v>
      </c>
      <c r="H672" s="31">
        <v>0</v>
      </c>
      <c r="I672" s="31">
        <v>0</v>
      </c>
      <c r="J672" s="31">
        <v>0</v>
      </c>
      <c r="K672" s="31">
        <v>0</v>
      </c>
      <c r="L672" s="33">
        <f>SUM(G672:K672)</f>
        <v>0</v>
      </c>
      <c r="M672" s="33">
        <f>L672/1000</f>
        <v>0</v>
      </c>
      <c r="N672" s="33">
        <f>IF(N671+$F672-$M672&gt;$N$3,$N$3,IF(N671+$F672-$M672&lt;0,0,N671+$F672-$M672))</f>
        <v>4</v>
      </c>
      <c r="O672" s="33">
        <f>IF(N672=0,1,0)</f>
        <v>0</v>
      </c>
      <c r="P672" s="33">
        <f>IF(N672&lt;&gt;0,M672,0)</f>
        <v>0</v>
      </c>
    </row>
    <row r="673" spans="1:16" ht="12.75">
      <c r="A673" s="21">
        <v>39178</v>
      </c>
      <c r="B673" s="7" t="s">
        <v>95</v>
      </c>
      <c r="C673" s="33">
        <f>LEN(B673)</f>
        <v>6</v>
      </c>
      <c r="D673" t="str">
        <f>LEFT(B673,C673-2)</f>
        <v>0.2 </v>
      </c>
      <c r="E673" t="str">
        <f>SUBSTITUTE(D673,".",",",1)</f>
        <v>0,2 </v>
      </c>
      <c r="F673" s="33">
        <f>VALUE(E673)*0.001*$K$3</f>
        <v>0.025</v>
      </c>
      <c r="G673" s="31">
        <v>0</v>
      </c>
      <c r="H673" s="31">
        <v>0</v>
      </c>
      <c r="I673" s="31">
        <v>0</v>
      </c>
      <c r="J673" s="31">
        <v>0</v>
      </c>
      <c r="K673" s="31">
        <v>0</v>
      </c>
      <c r="L673" s="33">
        <f>SUM(G673:K673)</f>
        <v>0</v>
      </c>
      <c r="M673" s="33">
        <f>L673/1000</f>
        <v>0</v>
      </c>
      <c r="N673" s="33">
        <f>IF(N672+$F673-$M673&gt;$N$3,$N$3,IF(N672+$F673-$M673&lt;0,0,N672+$F673-$M673))</f>
        <v>4</v>
      </c>
      <c r="O673" s="33">
        <f>IF(N673=0,1,0)</f>
        <v>0</v>
      </c>
      <c r="P673" s="33">
        <f>IF(N673&lt;&gt;0,M673,0)</f>
        <v>0</v>
      </c>
    </row>
    <row r="674" spans="1:16" ht="12.75">
      <c r="A674" s="21">
        <v>39179</v>
      </c>
      <c r="B674" s="7" t="s">
        <v>76</v>
      </c>
      <c r="C674" s="33">
        <f>LEN(B674)</f>
        <v>4</v>
      </c>
      <c r="D674" t="str">
        <f>LEFT(B674,C674-2)</f>
        <v>0 </v>
      </c>
      <c r="E674" t="str">
        <f>SUBSTITUTE(D674,".",",",1)</f>
        <v>0 </v>
      </c>
      <c r="F674" s="33">
        <f>VALUE(E674)*0.001*$K$3</f>
        <v>0</v>
      </c>
      <c r="G674" s="31">
        <v>0</v>
      </c>
      <c r="H674" s="31">
        <v>0</v>
      </c>
      <c r="I674" s="31">
        <v>0</v>
      </c>
      <c r="J674" s="31">
        <v>0</v>
      </c>
      <c r="K674" s="31">
        <v>0</v>
      </c>
      <c r="L674" s="33">
        <f>SUM(G674:K674)</f>
        <v>0</v>
      </c>
      <c r="M674" s="33">
        <f>L674/1000</f>
        <v>0</v>
      </c>
      <c r="N674" s="33">
        <f>IF(N673+$F674-$M674&gt;$N$3,$N$3,IF(N673+$F674-$M674&lt;0,0,N673+$F674-$M674))</f>
        <v>4</v>
      </c>
      <c r="O674" s="33">
        <f>IF(N674=0,1,0)</f>
        <v>0</v>
      </c>
      <c r="P674" s="33">
        <f>IF(N674&lt;&gt;0,M674,0)</f>
        <v>0</v>
      </c>
    </row>
    <row r="675" spans="1:16" ht="12.75">
      <c r="A675" s="21">
        <v>39180</v>
      </c>
      <c r="B675" s="7" t="s">
        <v>76</v>
      </c>
      <c r="C675" s="33">
        <f>LEN(B675)</f>
        <v>4</v>
      </c>
      <c r="D675" t="str">
        <f>LEFT(B675,C675-2)</f>
        <v>0 </v>
      </c>
      <c r="E675" t="str">
        <f>SUBSTITUTE(D675,".",",",1)</f>
        <v>0 </v>
      </c>
      <c r="F675" s="33">
        <f>VALUE(E675)*0.001*$K$3</f>
        <v>0</v>
      </c>
      <c r="G675" s="31">
        <v>0</v>
      </c>
      <c r="H675" s="31">
        <v>0</v>
      </c>
      <c r="I675" s="31">
        <v>0</v>
      </c>
      <c r="J675" s="31">
        <v>0</v>
      </c>
      <c r="K675" s="31">
        <v>0</v>
      </c>
      <c r="L675" s="33">
        <f>SUM(G675:K675)</f>
        <v>0</v>
      </c>
      <c r="M675" s="33">
        <f>L675/1000</f>
        <v>0</v>
      </c>
      <c r="N675" s="33">
        <f>IF(N674+$F675-$M675&gt;$N$3,$N$3,IF(N674+$F675-$M675&lt;0,0,N674+$F675-$M675))</f>
        <v>4</v>
      </c>
      <c r="O675" s="33">
        <f>IF(N675=0,1,0)</f>
        <v>0</v>
      </c>
      <c r="P675" s="33">
        <f>IF(N675&lt;&gt;0,M675,0)</f>
        <v>0</v>
      </c>
    </row>
    <row r="676" spans="1:16" ht="12.75">
      <c r="A676" s="21">
        <v>39181</v>
      </c>
      <c r="B676" s="5" t="s">
        <v>76</v>
      </c>
      <c r="C676" s="33">
        <f>LEN(B676)</f>
        <v>4</v>
      </c>
      <c r="D676" t="str">
        <f>LEFT(B676,C676-2)</f>
        <v>0 </v>
      </c>
      <c r="E676" t="str">
        <f>SUBSTITUTE(D676,".",",",1)</f>
        <v>0 </v>
      </c>
      <c r="F676" s="33">
        <f>VALUE(E676)*0.001*$K$3</f>
        <v>0</v>
      </c>
      <c r="G676" s="31">
        <v>0</v>
      </c>
      <c r="H676" s="31">
        <v>0</v>
      </c>
      <c r="I676" s="31">
        <v>0</v>
      </c>
      <c r="J676" s="31">
        <v>0</v>
      </c>
      <c r="K676" s="31">
        <v>0</v>
      </c>
      <c r="L676" s="33">
        <f>SUM(G676:K676)</f>
        <v>0</v>
      </c>
      <c r="M676" s="33">
        <f>L676/1000</f>
        <v>0</v>
      </c>
      <c r="N676" s="33">
        <f>IF(N675+$F676-$M676&gt;$N$3,$N$3,IF(N675+$F676-$M676&lt;0,0,N675+$F676-$M676))</f>
        <v>4</v>
      </c>
      <c r="O676" s="33">
        <f>IF(N676=0,1,0)</f>
        <v>0</v>
      </c>
      <c r="P676" s="33">
        <f>IF(N676&lt;&gt;0,M676,0)</f>
        <v>0</v>
      </c>
    </row>
    <row r="677" spans="1:16" ht="12.75">
      <c r="A677" s="21">
        <v>39182</v>
      </c>
      <c r="B677" s="7" t="s">
        <v>76</v>
      </c>
      <c r="C677" s="33">
        <f>LEN(B677)</f>
        <v>4</v>
      </c>
      <c r="D677" t="str">
        <f>LEFT(B677,C677-2)</f>
        <v>0 </v>
      </c>
      <c r="E677" t="str">
        <f>SUBSTITUTE(D677,".",",",1)</f>
        <v>0 </v>
      </c>
      <c r="F677" s="33">
        <f>VALUE(E677)*0.001*$K$3</f>
        <v>0</v>
      </c>
      <c r="G677" s="31">
        <v>0</v>
      </c>
      <c r="H677" s="31">
        <v>0</v>
      </c>
      <c r="I677" s="31">
        <v>0</v>
      </c>
      <c r="J677" s="31">
        <v>0</v>
      </c>
      <c r="K677" s="31">
        <v>0</v>
      </c>
      <c r="L677" s="33">
        <f>SUM(G677:K677)</f>
        <v>0</v>
      </c>
      <c r="M677" s="33">
        <f>L677/1000</f>
        <v>0</v>
      </c>
      <c r="N677" s="33">
        <f>IF(N676+$F677-$M677&gt;$N$3,$N$3,IF(N676+$F677-$M677&lt;0,0,N676+$F677-$M677))</f>
        <v>4</v>
      </c>
      <c r="O677" s="33">
        <f>IF(N677=0,1,0)</f>
        <v>0</v>
      </c>
      <c r="P677" s="33">
        <f>IF(N677&lt;&gt;0,M677,0)</f>
        <v>0</v>
      </c>
    </row>
    <row r="678" spans="1:16" ht="12.75">
      <c r="A678" s="21">
        <v>39183</v>
      </c>
      <c r="B678" s="7" t="s">
        <v>95</v>
      </c>
      <c r="C678" s="33">
        <f>LEN(B678)</f>
        <v>6</v>
      </c>
      <c r="D678" t="str">
        <f>LEFT(B678,C678-2)</f>
        <v>0.2 </v>
      </c>
      <c r="E678" t="str">
        <f>SUBSTITUTE(D678,".",",",1)</f>
        <v>0,2 </v>
      </c>
      <c r="F678" s="33">
        <f>VALUE(E678)*0.001*$K$3</f>
        <v>0.025</v>
      </c>
      <c r="G678" s="31">
        <v>0</v>
      </c>
      <c r="H678" s="31">
        <v>0</v>
      </c>
      <c r="I678" s="31">
        <v>0</v>
      </c>
      <c r="J678" s="31">
        <v>0</v>
      </c>
      <c r="K678" s="31">
        <v>0</v>
      </c>
      <c r="L678" s="33">
        <f>SUM(G678:K678)</f>
        <v>0</v>
      </c>
      <c r="M678" s="33">
        <f>L678/1000</f>
        <v>0</v>
      </c>
      <c r="N678" s="33">
        <f>IF(N677+$F678-$M678&gt;$N$3,$N$3,IF(N677+$F678-$M678&lt;0,0,N677+$F678-$M678))</f>
        <v>4</v>
      </c>
      <c r="O678" s="33">
        <f>IF(N678=0,1,0)</f>
        <v>0</v>
      </c>
      <c r="P678" s="33">
        <f>IF(N678&lt;&gt;0,M678,0)</f>
        <v>0</v>
      </c>
    </row>
    <row r="679" spans="1:16" ht="12.75">
      <c r="A679" s="21">
        <v>39184</v>
      </c>
      <c r="B679" s="7" t="s">
        <v>500</v>
      </c>
      <c r="C679" s="33">
        <f>LEN(B679)</f>
        <v>6</v>
      </c>
      <c r="D679" t="str">
        <f>LEFT(B679,C679-2)</f>
        <v>6.6 </v>
      </c>
      <c r="E679" t="str">
        <f>SUBSTITUTE(D679,".",",",1)</f>
        <v>6,6 </v>
      </c>
      <c r="F679" s="33">
        <f>VALUE(E679)*0.001*$K$3</f>
        <v>0.825</v>
      </c>
      <c r="G679" s="31">
        <v>0</v>
      </c>
      <c r="H679" s="31">
        <v>0</v>
      </c>
      <c r="I679" s="31">
        <v>0</v>
      </c>
      <c r="J679" s="31">
        <v>0</v>
      </c>
      <c r="K679" s="31">
        <v>0</v>
      </c>
      <c r="L679" s="33">
        <f>SUM(G679:K679)</f>
        <v>0</v>
      </c>
      <c r="M679" s="33">
        <f>L679/1000</f>
        <v>0</v>
      </c>
      <c r="N679" s="33">
        <f>IF(N678+$F679-$M679&gt;$N$3,$N$3,IF(N678+$F679-$M679&lt;0,0,N678+$F679-$M679))</f>
        <v>4</v>
      </c>
      <c r="O679" s="33">
        <f>IF(N679=0,1,0)</f>
        <v>0</v>
      </c>
      <c r="P679" s="33">
        <f>IF(N679&lt;&gt;0,M679,0)</f>
        <v>0</v>
      </c>
    </row>
    <row r="680" spans="1:16" ht="12.75">
      <c r="A680" s="21">
        <v>39185</v>
      </c>
      <c r="B680" s="7" t="s">
        <v>200</v>
      </c>
      <c r="C680" s="33">
        <f>LEN(B680)</f>
        <v>6</v>
      </c>
      <c r="D680" t="str">
        <f>LEFT(B680,C680-2)</f>
        <v>0.8 </v>
      </c>
      <c r="E680" t="str">
        <f>SUBSTITUTE(D680,".",",",1)</f>
        <v>0,8 </v>
      </c>
      <c r="F680" s="33">
        <f>VALUE(E680)*0.001*$K$3</f>
        <v>0.1</v>
      </c>
      <c r="G680" s="31">
        <v>0</v>
      </c>
      <c r="H680" s="31">
        <v>0</v>
      </c>
      <c r="I680" s="31">
        <v>0</v>
      </c>
      <c r="J680" s="31">
        <v>0</v>
      </c>
      <c r="K680" s="31">
        <v>0</v>
      </c>
      <c r="L680" s="33">
        <f>SUM(G680:K680)</f>
        <v>0</v>
      </c>
      <c r="M680" s="33">
        <f>L680/1000</f>
        <v>0</v>
      </c>
      <c r="N680" s="33">
        <f>IF(N679+$F680-$M680&gt;$N$3,$N$3,IF(N679+$F680-$M680&lt;0,0,N679+$F680-$M680))</f>
        <v>4</v>
      </c>
      <c r="O680" s="33">
        <f>IF(N680=0,1,0)</f>
        <v>0</v>
      </c>
      <c r="P680" s="33">
        <f>IF(N680&lt;&gt;0,M680,0)</f>
        <v>0</v>
      </c>
    </row>
    <row r="681" spans="1:16" ht="12.75">
      <c r="A681" s="21">
        <v>39186</v>
      </c>
      <c r="B681" s="7" t="s">
        <v>95</v>
      </c>
      <c r="C681" s="33">
        <f>LEN(B681)</f>
        <v>6</v>
      </c>
      <c r="D681" t="str">
        <f>LEFT(B681,C681-2)</f>
        <v>0.2 </v>
      </c>
      <c r="E681" t="str">
        <f>SUBSTITUTE(D681,".",",",1)</f>
        <v>0,2 </v>
      </c>
      <c r="F681" s="33">
        <f>VALUE(E681)*0.001*$K$3</f>
        <v>0.025</v>
      </c>
      <c r="G681" s="31">
        <v>0</v>
      </c>
      <c r="H681" s="31">
        <v>0</v>
      </c>
      <c r="I681" s="31">
        <v>0</v>
      </c>
      <c r="J681" s="31">
        <v>0</v>
      </c>
      <c r="K681" s="31">
        <v>0</v>
      </c>
      <c r="L681" s="33">
        <f>SUM(G681:K681)</f>
        <v>0</v>
      </c>
      <c r="M681" s="33">
        <f>L681/1000</f>
        <v>0</v>
      </c>
      <c r="N681" s="33">
        <f>IF(N680+$F681-$M681&gt;$N$3,$N$3,IF(N680+$F681-$M681&lt;0,0,N680+$F681-$M681))</f>
        <v>4</v>
      </c>
      <c r="O681" s="33">
        <f>IF(N681=0,1,0)</f>
        <v>0</v>
      </c>
      <c r="P681" s="33">
        <f>IF(N681&lt;&gt;0,M681,0)</f>
        <v>0</v>
      </c>
    </row>
    <row r="682" spans="1:16" ht="12.75">
      <c r="A682" s="21">
        <v>39187</v>
      </c>
      <c r="B682" s="7" t="s">
        <v>76</v>
      </c>
      <c r="C682" s="33">
        <f>LEN(B682)</f>
        <v>4</v>
      </c>
      <c r="D682" t="str">
        <f>LEFT(B682,C682-2)</f>
        <v>0 </v>
      </c>
      <c r="E682" t="str">
        <f>SUBSTITUTE(D682,".",",",1)</f>
        <v>0 </v>
      </c>
      <c r="F682" s="33">
        <f>VALUE(E682)*0.001*$K$3</f>
        <v>0</v>
      </c>
      <c r="G682" s="31">
        <v>0</v>
      </c>
      <c r="H682" s="31">
        <v>0</v>
      </c>
      <c r="I682" s="31">
        <v>0</v>
      </c>
      <c r="J682" s="31">
        <v>0</v>
      </c>
      <c r="K682" s="31">
        <v>0</v>
      </c>
      <c r="L682" s="33">
        <f>SUM(G682:K682)</f>
        <v>0</v>
      </c>
      <c r="M682" s="33">
        <f>L682/1000</f>
        <v>0</v>
      </c>
      <c r="N682" s="33">
        <f>IF(N681+$F682-$M682&gt;$N$3,$N$3,IF(N681+$F682-$M682&lt;0,0,N681+$F682-$M682))</f>
        <v>4</v>
      </c>
      <c r="O682" s="33">
        <f>IF(N682=0,1,0)</f>
        <v>0</v>
      </c>
      <c r="P682" s="33">
        <f>IF(N682&lt;&gt;0,M682,0)</f>
        <v>0</v>
      </c>
    </row>
    <row r="683" spans="1:16" ht="12.75">
      <c r="A683" s="21">
        <v>39188</v>
      </c>
      <c r="B683" s="7" t="s">
        <v>95</v>
      </c>
      <c r="C683" s="33">
        <f>LEN(B683)</f>
        <v>6</v>
      </c>
      <c r="D683" t="str">
        <f>LEFT(B683,C683-2)</f>
        <v>0.2 </v>
      </c>
      <c r="E683" t="str">
        <f>SUBSTITUTE(D683,".",",",1)</f>
        <v>0,2 </v>
      </c>
      <c r="F683" s="33">
        <f>VALUE(E683)*0.001*$K$3</f>
        <v>0.025</v>
      </c>
      <c r="G683" s="31">
        <v>0</v>
      </c>
      <c r="H683" s="31">
        <v>0</v>
      </c>
      <c r="I683" s="31">
        <v>0</v>
      </c>
      <c r="J683" s="31">
        <v>0</v>
      </c>
      <c r="K683" s="31">
        <v>0</v>
      </c>
      <c r="L683" s="33">
        <f>SUM(G683:K683)</f>
        <v>0</v>
      </c>
      <c r="M683" s="33">
        <f>L683/1000</f>
        <v>0</v>
      </c>
      <c r="N683" s="33">
        <f>IF(N682+$F683-$M683&gt;$N$3,$N$3,IF(N682+$F683-$M683&lt;0,0,N682+$F683-$M683))</f>
        <v>4</v>
      </c>
      <c r="O683" s="33">
        <f>IF(N683=0,1,0)</f>
        <v>0</v>
      </c>
      <c r="P683" s="33">
        <f>IF(N683&lt;&gt;0,M683,0)</f>
        <v>0</v>
      </c>
    </row>
    <row r="684" spans="1:16" ht="12.75">
      <c r="A684" s="21">
        <v>39189</v>
      </c>
      <c r="B684" s="7" t="s">
        <v>76</v>
      </c>
      <c r="C684" s="33">
        <f>LEN(B684)</f>
        <v>4</v>
      </c>
      <c r="D684" t="str">
        <f>LEFT(B684,C684-2)</f>
        <v>0 </v>
      </c>
      <c r="E684" t="str">
        <f>SUBSTITUTE(D684,".",",",1)</f>
        <v>0 </v>
      </c>
      <c r="F684" s="33">
        <f>VALUE(E684)*0.001*$K$3</f>
        <v>0</v>
      </c>
      <c r="G684" s="31">
        <v>0</v>
      </c>
      <c r="H684" s="31">
        <v>0</v>
      </c>
      <c r="I684" s="31">
        <v>0</v>
      </c>
      <c r="J684" s="31">
        <v>0</v>
      </c>
      <c r="K684" s="31">
        <v>0</v>
      </c>
      <c r="L684" s="33">
        <f>SUM(G684:K684)</f>
        <v>0</v>
      </c>
      <c r="M684" s="33">
        <f>L684/1000</f>
        <v>0</v>
      </c>
      <c r="N684" s="33">
        <f>IF(N683+$F684-$M684&gt;$N$3,$N$3,IF(N683+$F684-$M684&lt;0,0,N683+$F684-$M684))</f>
        <v>4</v>
      </c>
      <c r="O684" s="33">
        <f>IF(N684=0,1,0)</f>
        <v>0</v>
      </c>
      <c r="P684" s="33">
        <f>IF(N684&lt;&gt;0,M684,0)</f>
        <v>0</v>
      </c>
    </row>
    <row r="685" spans="1:16" ht="12.75">
      <c r="A685" s="21">
        <v>39190</v>
      </c>
      <c r="B685" s="7" t="s">
        <v>76</v>
      </c>
      <c r="C685" s="33">
        <f>LEN(B685)</f>
        <v>4</v>
      </c>
      <c r="D685" t="str">
        <f>LEFT(B685,C685-2)</f>
        <v>0 </v>
      </c>
      <c r="E685" t="str">
        <f>SUBSTITUTE(D685,".",",",1)</f>
        <v>0 </v>
      </c>
      <c r="F685" s="33">
        <f>VALUE(E685)*0.001*$K$3</f>
        <v>0</v>
      </c>
      <c r="G685" s="31">
        <v>0</v>
      </c>
      <c r="H685" s="31">
        <v>0</v>
      </c>
      <c r="I685" s="31">
        <v>0</v>
      </c>
      <c r="J685" s="31">
        <v>0</v>
      </c>
      <c r="K685" s="31">
        <v>0</v>
      </c>
      <c r="L685" s="33">
        <f>SUM(G685:K685)</f>
        <v>0</v>
      </c>
      <c r="M685" s="33">
        <f>L685/1000</f>
        <v>0</v>
      </c>
      <c r="N685" s="33">
        <f>IF(N684+$F685-$M685&gt;$N$3,$N$3,IF(N684+$F685-$M685&lt;0,0,N684+$F685-$M685))</f>
        <v>4</v>
      </c>
      <c r="O685" s="33">
        <f>IF(N685=0,1,0)</f>
        <v>0</v>
      </c>
      <c r="P685" s="33">
        <f>IF(N685&lt;&gt;0,M685,0)</f>
        <v>0</v>
      </c>
    </row>
    <row r="686" spans="1:16" ht="12.75">
      <c r="A686" s="21">
        <v>39191</v>
      </c>
      <c r="B686" s="7" t="s">
        <v>76</v>
      </c>
      <c r="C686" s="33">
        <f>LEN(B686)</f>
        <v>4</v>
      </c>
      <c r="D686" t="str">
        <f>LEFT(B686,C686-2)</f>
        <v>0 </v>
      </c>
      <c r="E686" t="str">
        <f>SUBSTITUTE(D686,".",",",1)</f>
        <v>0 </v>
      </c>
      <c r="F686" s="33">
        <f>VALUE(E686)*0.001*$K$3</f>
        <v>0</v>
      </c>
      <c r="G686" s="31">
        <v>0</v>
      </c>
      <c r="H686" s="31">
        <v>0</v>
      </c>
      <c r="I686" s="31">
        <v>0</v>
      </c>
      <c r="J686" s="31">
        <v>0</v>
      </c>
      <c r="K686" s="31">
        <v>0</v>
      </c>
      <c r="L686" s="33">
        <f>SUM(G686:K686)</f>
        <v>0</v>
      </c>
      <c r="M686" s="33">
        <f>L686/1000</f>
        <v>0</v>
      </c>
      <c r="N686" s="33">
        <f>IF(N685+$F686-$M686&gt;$N$3,$N$3,IF(N685+$F686-$M686&lt;0,0,N685+$F686-$M686))</f>
        <v>4</v>
      </c>
      <c r="O686" s="33">
        <f>IF(N686=0,1,0)</f>
        <v>0</v>
      </c>
      <c r="P686" s="33">
        <f>IF(N686&lt;&gt;0,M686,0)</f>
        <v>0</v>
      </c>
    </row>
    <row r="687" spans="1:16" ht="12.75">
      <c r="A687" s="21">
        <v>39192</v>
      </c>
      <c r="B687" s="7" t="s">
        <v>95</v>
      </c>
      <c r="C687" s="33">
        <f>LEN(B687)</f>
        <v>6</v>
      </c>
      <c r="D687" t="str">
        <f>LEFT(B687,C687-2)</f>
        <v>0.2 </v>
      </c>
      <c r="E687" t="str">
        <f>SUBSTITUTE(D687,".",",",1)</f>
        <v>0,2 </v>
      </c>
      <c r="F687" s="33">
        <f>VALUE(E687)*0.001*$K$3</f>
        <v>0.025</v>
      </c>
      <c r="G687" s="31">
        <v>0</v>
      </c>
      <c r="H687" s="31">
        <v>0</v>
      </c>
      <c r="I687" s="31">
        <v>0</v>
      </c>
      <c r="J687" s="31">
        <v>0</v>
      </c>
      <c r="K687" s="31">
        <v>0</v>
      </c>
      <c r="L687" s="33">
        <f>SUM(G687:K687)</f>
        <v>0</v>
      </c>
      <c r="M687" s="33">
        <f>L687/1000</f>
        <v>0</v>
      </c>
      <c r="N687" s="33">
        <f>IF(N686+$F687-$M687&gt;$N$3,$N$3,IF(N686+$F687-$M687&lt;0,0,N686+$F687-$M687))</f>
        <v>4</v>
      </c>
      <c r="O687" s="33">
        <f>IF(N687=0,1,0)</f>
        <v>0</v>
      </c>
      <c r="P687" s="33">
        <f>IF(N687&lt;&gt;0,M687,0)</f>
        <v>0</v>
      </c>
    </row>
    <row r="688" spans="1:16" ht="12.75">
      <c r="A688" s="21">
        <v>39193</v>
      </c>
      <c r="B688" s="7" t="s">
        <v>95</v>
      </c>
      <c r="C688" s="33">
        <f>LEN(B688)</f>
        <v>6</v>
      </c>
      <c r="D688" t="str">
        <f>LEFT(B688,C688-2)</f>
        <v>0.2 </v>
      </c>
      <c r="E688" t="str">
        <f>SUBSTITUTE(D688,".",",",1)</f>
        <v>0,2 </v>
      </c>
      <c r="F688" s="33">
        <f>VALUE(E688)*0.001*$K$3</f>
        <v>0.025</v>
      </c>
      <c r="G688" s="31">
        <v>0</v>
      </c>
      <c r="H688" s="31">
        <v>0</v>
      </c>
      <c r="I688" s="31">
        <v>0</v>
      </c>
      <c r="J688" s="31">
        <v>0</v>
      </c>
      <c r="K688" s="31">
        <v>0</v>
      </c>
      <c r="L688" s="33">
        <f>SUM(G688:K688)</f>
        <v>0</v>
      </c>
      <c r="M688" s="33">
        <f>L688/1000</f>
        <v>0</v>
      </c>
      <c r="N688" s="33">
        <f>IF(N687+$F688-$M688&gt;$N$3,$N$3,IF(N687+$F688-$M688&lt;0,0,N687+$F688-$M688))</f>
        <v>4</v>
      </c>
      <c r="O688" s="33">
        <f>IF(N688=0,1,0)</f>
        <v>0</v>
      </c>
      <c r="P688" s="33">
        <f>IF(N688&lt;&gt;0,M688,0)</f>
        <v>0</v>
      </c>
    </row>
    <row r="689" spans="1:16" ht="12.75">
      <c r="A689" s="21">
        <v>39194</v>
      </c>
      <c r="B689" s="7" t="s">
        <v>76</v>
      </c>
      <c r="C689" s="33">
        <f>LEN(B689)</f>
        <v>4</v>
      </c>
      <c r="D689" t="str">
        <f>LEFT(B689,C689-2)</f>
        <v>0 </v>
      </c>
      <c r="E689" t="str">
        <f>SUBSTITUTE(D689,".",",",1)</f>
        <v>0 </v>
      </c>
      <c r="F689" s="33">
        <f>VALUE(E689)*0.001*$K$3</f>
        <v>0</v>
      </c>
      <c r="G689" s="31">
        <v>0</v>
      </c>
      <c r="H689" s="31">
        <v>0</v>
      </c>
      <c r="I689" s="31">
        <v>0</v>
      </c>
      <c r="J689" s="31">
        <v>0</v>
      </c>
      <c r="K689" s="31">
        <v>0</v>
      </c>
      <c r="L689" s="33">
        <f>SUM(G689:K689)</f>
        <v>0</v>
      </c>
      <c r="M689" s="33">
        <f>L689/1000</f>
        <v>0</v>
      </c>
      <c r="N689" s="33">
        <f>IF(N688+$F689-$M689&gt;$N$3,$N$3,IF(N688+$F689-$M689&lt;0,0,N688+$F689-$M689))</f>
        <v>4</v>
      </c>
      <c r="O689" s="33">
        <f>IF(N689=0,1,0)</f>
        <v>0</v>
      </c>
      <c r="P689" s="33">
        <f>IF(N689&lt;&gt;0,M689,0)</f>
        <v>0</v>
      </c>
    </row>
    <row r="690" spans="1:16" ht="12.75">
      <c r="A690" s="21">
        <v>39195</v>
      </c>
      <c r="B690" s="7" t="s">
        <v>76</v>
      </c>
      <c r="C690" s="33">
        <f>LEN(B690)</f>
        <v>4</v>
      </c>
      <c r="D690" t="str">
        <f>LEFT(B690,C690-2)</f>
        <v>0 </v>
      </c>
      <c r="E690" t="str">
        <f>SUBSTITUTE(D690,".",",",1)</f>
        <v>0 </v>
      </c>
      <c r="F690" s="33">
        <f>VALUE(E690)*0.001*$K$3</f>
        <v>0</v>
      </c>
      <c r="G690" s="31">
        <v>0</v>
      </c>
      <c r="H690" s="31">
        <v>0</v>
      </c>
      <c r="I690" s="31">
        <v>0</v>
      </c>
      <c r="J690" s="31">
        <v>0</v>
      </c>
      <c r="K690" s="31">
        <v>0</v>
      </c>
      <c r="L690" s="33">
        <f>SUM(G690:K690)</f>
        <v>0</v>
      </c>
      <c r="M690" s="33">
        <f>L690/1000</f>
        <v>0</v>
      </c>
      <c r="N690" s="33">
        <f>IF(N689+$F690-$M690&gt;$N$3,$N$3,IF(N689+$F690-$M690&lt;0,0,N689+$F690-$M690))</f>
        <v>4</v>
      </c>
      <c r="O690" s="33">
        <f>IF(N690=0,1,0)</f>
        <v>0</v>
      </c>
      <c r="P690" s="33">
        <f>IF(N690&lt;&gt;0,M690,0)</f>
        <v>0</v>
      </c>
    </row>
    <row r="691" spans="1:16" ht="12.75">
      <c r="A691" s="21">
        <v>39196</v>
      </c>
      <c r="B691" s="7" t="s">
        <v>125</v>
      </c>
      <c r="C691" s="33">
        <f>LEN(B691)</f>
        <v>6</v>
      </c>
      <c r="D691" t="str">
        <f>LEFT(B691,C691-2)</f>
        <v>1.8 </v>
      </c>
      <c r="E691" t="str">
        <f>SUBSTITUTE(D691,".",",",1)</f>
        <v>1,8 </v>
      </c>
      <c r="F691" s="33">
        <f>VALUE(E691)*0.001*$K$3</f>
        <v>0.22500000000000003</v>
      </c>
      <c r="G691" s="31">
        <v>0</v>
      </c>
      <c r="H691" s="31">
        <v>0</v>
      </c>
      <c r="I691" s="31">
        <v>0</v>
      </c>
      <c r="J691" s="31">
        <v>0</v>
      </c>
      <c r="K691" s="31">
        <v>0</v>
      </c>
      <c r="L691" s="33">
        <f>SUM(G691:K691)</f>
        <v>0</v>
      </c>
      <c r="M691" s="33">
        <f>L691/1000</f>
        <v>0</v>
      </c>
      <c r="N691" s="33">
        <f>IF(N690+$F691-$M691&gt;$N$3,$N$3,IF(N690+$F691-$M691&lt;0,0,N690+$F691-$M691))</f>
        <v>4</v>
      </c>
      <c r="O691" s="33">
        <f>IF(N691=0,1,0)</f>
        <v>0</v>
      </c>
      <c r="P691" s="33">
        <f>IF(N691&lt;&gt;0,M691,0)</f>
        <v>0</v>
      </c>
    </row>
    <row r="692" spans="1:16" ht="12.75">
      <c r="A692" s="21">
        <v>39197</v>
      </c>
      <c r="B692" s="7" t="s">
        <v>312</v>
      </c>
      <c r="C692" s="33">
        <f>LEN(B692)</f>
        <v>6</v>
      </c>
      <c r="D692" t="str">
        <f>LEFT(B692,C692-2)</f>
        <v>4.6 </v>
      </c>
      <c r="E692" t="str">
        <f>SUBSTITUTE(D692,".",",",1)</f>
        <v>4,6 </v>
      </c>
      <c r="F692" s="33">
        <f>VALUE(E692)*0.001*$K$3</f>
        <v>0.575</v>
      </c>
      <c r="G692" s="31">
        <v>0</v>
      </c>
      <c r="H692" s="31">
        <v>0</v>
      </c>
      <c r="I692" s="31">
        <v>0</v>
      </c>
      <c r="J692" s="31">
        <v>0</v>
      </c>
      <c r="K692" s="31">
        <v>0</v>
      </c>
      <c r="L692" s="33">
        <f>SUM(G692:K692)</f>
        <v>0</v>
      </c>
      <c r="M692" s="33">
        <f>L692/1000</f>
        <v>0</v>
      </c>
      <c r="N692" s="33">
        <f>IF(N691+$F692-$M692&gt;$N$3,$N$3,IF(N691+$F692-$M692&lt;0,0,N691+$F692-$M692))</f>
        <v>4</v>
      </c>
      <c r="O692" s="33">
        <f>IF(N692=0,1,0)</f>
        <v>0</v>
      </c>
      <c r="P692" s="33">
        <f>IF(N692&lt;&gt;0,M692,0)</f>
        <v>0</v>
      </c>
    </row>
    <row r="693" spans="1:16" ht="12.75">
      <c r="A693" s="21">
        <v>39198</v>
      </c>
      <c r="B693" s="7" t="s">
        <v>94</v>
      </c>
      <c r="C693" s="33">
        <f>LEN(B693)</f>
        <v>6</v>
      </c>
      <c r="D693" t="str">
        <f>LEFT(B693,C693-2)</f>
        <v>0.4 </v>
      </c>
      <c r="E693" t="str">
        <f>SUBSTITUTE(D693,".",",",1)</f>
        <v>0,4 </v>
      </c>
      <c r="F693" s="33">
        <f>VALUE(E693)*0.001*$K$3</f>
        <v>0.05</v>
      </c>
      <c r="G693" s="31">
        <v>0</v>
      </c>
      <c r="H693" s="31">
        <v>0</v>
      </c>
      <c r="I693" s="31">
        <v>0</v>
      </c>
      <c r="J693" s="31">
        <v>0</v>
      </c>
      <c r="K693" s="31">
        <v>0</v>
      </c>
      <c r="L693" s="33">
        <f>SUM(G693:K693)</f>
        <v>0</v>
      </c>
      <c r="M693" s="33">
        <f>L693/1000</f>
        <v>0</v>
      </c>
      <c r="N693" s="33">
        <f>IF(N692+$F693-$M693&gt;$N$3,$N$3,IF(N692+$F693-$M693&lt;0,0,N692+$F693-$M693))</f>
        <v>4</v>
      </c>
      <c r="O693" s="33">
        <f>IF(N693=0,1,0)</f>
        <v>0</v>
      </c>
      <c r="P693" s="33">
        <f>IF(N693&lt;&gt;0,M693,0)</f>
        <v>0</v>
      </c>
    </row>
    <row r="694" spans="1:16" ht="12.75">
      <c r="A694" s="21">
        <v>39199</v>
      </c>
      <c r="B694" s="7" t="s">
        <v>113</v>
      </c>
      <c r="C694" s="33">
        <f>LEN(B694)</f>
        <v>6</v>
      </c>
      <c r="D694" t="str">
        <f>LEFT(B694,C694-2)</f>
        <v>0.6 </v>
      </c>
      <c r="E694" t="str">
        <f>SUBSTITUTE(D694,".",",",1)</f>
        <v>0,6 </v>
      </c>
      <c r="F694" s="33">
        <f>VALUE(E694)*0.001*$K$3</f>
        <v>0.07500000000000001</v>
      </c>
      <c r="G694" s="31">
        <v>0</v>
      </c>
      <c r="H694" s="31">
        <v>0</v>
      </c>
      <c r="I694" s="31">
        <v>0</v>
      </c>
      <c r="J694" s="31">
        <v>0</v>
      </c>
      <c r="K694" s="31">
        <v>0</v>
      </c>
      <c r="L694" s="33">
        <f>SUM(G694:K694)</f>
        <v>0</v>
      </c>
      <c r="M694" s="33">
        <f>L694/1000</f>
        <v>0</v>
      </c>
      <c r="N694" s="33">
        <f>IF(N693+$F694-$M694&gt;$N$3,$N$3,IF(N693+$F694-$M694&lt;0,0,N693+$F694-$M694))</f>
        <v>4</v>
      </c>
      <c r="O694" s="33">
        <f>IF(N694=0,1,0)</f>
        <v>0</v>
      </c>
      <c r="P694" s="33">
        <f>IF(N694&lt;&gt;0,M694,0)</f>
        <v>0</v>
      </c>
    </row>
    <row r="695" spans="1:16" ht="12.75">
      <c r="A695" s="21">
        <v>39200</v>
      </c>
      <c r="B695" s="7" t="s">
        <v>76</v>
      </c>
      <c r="C695" s="33">
        <f>LEN(B695)</f>
        <v>4</v>
      </c>
      <c r="D695" t="str">
        <f>LEFT(B695,C695-2)</f>
        <v>0 </v>
      </c>
      <c r="E695" t="str">
        <f>SUBSTITUTE(D695,".",",",1)</f>
        <v>0 </v>
      </c>
      <c r="F695" s="33">
        <f>VALUE(E695)*0.001*$K$3</f>
        <v>0</v>
      </c>
      <c r="G695" s="31">
        <v>0</v>
      </c>
      <c r="H695" s="31">
        <v>0</v>
      </c>
      <c r="I695" s="31">
        <v>0</v>
      </c>
      <c r="J695" s="31">
        <v>0</v>
      </c>
      <c r="K695" s="31">
        <v>0</v>
      </c>
      <c r="L695" s="33">
        <f>SUM(G695:K695)</f>
        <v>0</v>
      </c>
      <c r="M695" s="33">
        <f>L695/1000</f>
        <v>0</v>
      </c>
      <c r="N695" s="33">
        <f>IF(N694+$F695-$M695&gt;$N$3,$N$3,IF(N694+$F695-$M695&lt;0,0,N694+$F695-$M695))</f>
        <v>4</v>
      </c>
      <c r="O695" s="33">
        <f>IF(N695=0,1,0)</f>
        <v>0</v>
      </c>
      <c r="P695" s="33">
        <f>IF(N695&lt;&gt;0,M695,0)</f>
        <v>0</v>
      </c>
    </row>
    <row r="696" spans="1:16" ht="12.75">
      <c r="A696" s="21">
        <v>39201</v>
      </c>
      <c r="B696" s="7" t="s">
        <v>76</v>
      </c>
      <c r="C696" s="33">
        <f>LEN(B696)</f>
        <v>4</v>
      </c>
      <c r="D696" t="str">
        <f>LEFT(B696,C696-2)</f>
        <v>0 </v>
      </c>
      <c r="E696" t="str">
        <f>SUBSTITUTE(D696,".",",",1)</f>
        <v>0 </v>
      </c>
      <c r="F696" s="33">
        <f>VALUE(E696)*0.001*$K$3</f>
        <v>0</v>
      </c>
      <c r="G696" s="31">
        <v>0</v>
      </c>
      <c r="H696" s="31">
        <v>0</v>
      </c>
      <c r="I696" s="31">
        <v>0</v>
      </c>
      <c r="J696" s="31">
        <v>0</v>
      </c>
      <c r="K696" s="31">
        <v>0</v>
      </c>
      <c r="L696" s="33">
        <f>SUM(G696:K696)</f>
        <v>0</v>
      </c>
      <c r="M696" s="33">
        <f>L696/1000</f>
        <v>0</v>
      </c>
      <c r="N696" s="33">
        <f>IF(N695+$F696-$M696&gt;$N$3,$N$3,IF(N695+$F696-$M696&lt;0,0,N695+$F696-$M696))</f>
        <v>4</v>
      </c>
      <c r="O696" s="33">
        <f>IF(N696=0,1,0)</f>
        <v>0</v>
      </c>
      <c r="P696" s="33">
        <f>IF(N696&lt;&gt;0,M696,0)</f>
        <v>0</v>
      </c>
    </row>
    <row r="697" spans="1:16" ht="12.75">
      <c r="A697" s="21">
        <v>39202</v>
      </c>
      <c r="B697" s="7" t="s">
        <v>269</v>
      </c>
      <c r="C697" s="33">
        <f>LEN(B697)</f>
        <v>7</v>
      </c>
      <c r="D697" t="str">
        <f>LEFT(B697,C697-2)</f>
        <v>14.2 </v>
      </c>
      <c r="E697" t="str">
        <f>SUBSTITUTE(D697,".",",",1)</f>
        <v>14,2 </v>
      </c>
      <c r="F697" s="33">
        <f>VALUE(E697)*0.001*$K$3</f>
        <v>1.775</v>
      </c>
      <c r="G697" s="31">
        <v>0</v>
      </c>
      <c r="H697" s="31">
        <v>0</v>
      </c>
      <c r="I697" s="31">
        <v>0</v>
      </c>
      <c r="J697" s="31">
        <v>0</v>
      </c>
      <c r="K697" s="31">
        <v>0</v>
      </c>
      <c r="L697" s="33">
        <f>SUM(G697:K697)</f>
        <v>0</v>
      </c>
      <c r="M697" s="33">
        <f>L697/1000</f>
        <v>0</v>
      </c>
      <c r="N697" s="33">
        <f>IF(N696+$F697-$M697&gt;$N$3,$N$3,IF(N696+$F697-$M697&lt;0,0,N696+$F697-$M697))</f>
        <v>4</v>
      </c>
      <c r="O697" s="33">
        <f>IF(N697=0,1,0)</f>
        <v>0</v>
      </c>
      <c r="P697" s="33">
        <f>IF(N697&lt;&gt;0,M697,0)</f>
        <v>0</v>
      </c>
    </row>
    <row r="698" spans="1:16" ht="12.75">
      <c r="A698" s="21">
        <v>39203</v>
      </c>
      <c r="B698" s="7" t="s">
        <v>282</v>
      </c>
      <c r="C698" s="33">
        <f>LEN(B698)</f>
        <v>6</v>
      </c>
      <c r="D698" t="str">
        <f>LEFT(B698,C698-2)</f>
        <v>6.8 </v>
      </c>
      <c r="E698" t="str">
        <f>SUBSTITUTE(D698,".",",",1)</f>
        <v>6,8 </v>
      </c>
      <c r="F698" s="33">
        <f>VALUE(E698)*0.001*$K$3</f>
        <v>0.85</v>
      </c>
      <c r="G698" s="31">
        <v>0</v>
      </c>
      <c r="H698" s="31">
        <v>0</v>
      </c>
      <c r="I698" s="31">
        <v>0</v>
      </c>
      <c r="J698" s="31">
        <v>0</v>
      </c>
      <c r="K698" s="31">
        <v>0</v>
      </c>
      <c r="L698" s="33">
        <f>SUM(G698:K698)</f>
        <v>0</v>
      </c>
      <c r="M698" s="33">
        <f>L698/1000</f>
        <v>0</v>
      </c>
      <c r="N698" s="33">
        <f>IF(N697+$F698-$M698&gt;$N$3,$N$3,IF(N697+$F698-$M698&lt;0,0,N697+$F698-$M698))</f>
        <v>4</v>
      </c>
      <c r="O698" s="33">
        <f>IF(N698=0,1,0)</f>
        <v>0</v>
      </c>
      <c r="P698" s="33">
        <f>IF(N698&lt;&gt;0,M698,0)</f>
        <v>0</v>
      </c>
    </row>
    <row r="699" spans="1:16" ht="12.75">
      <c r="A699" s="21">
        <v>39204</v>
      </c>
      <c r="B699" s="7" t="s">
        <v>76</v>
      </c>
      <c r="C699" s="33">
        <f>LEN(B699)</f>
        <v>4</v>
      </c>
      <c r="D699" t="str">
        <f>LEFT(B699,C699-2)</f>
        <v>0 </v>
      </c>
      <c r="E699" t="str">
        <f>SUBSTITUTE(D699,".",",",1)</f>
        <v>0 </v>
      </c>
      <c r="F699" s="33">
        <f>VALUE(E699)*0.001*$K$3</f>
        <v>0</v>
      </c>
      <c r="G699" s="31">
        <v>0</v>
      </c>
      <c r="H699" s="31">
        <v>0</v>
      </c>
      <c r="I699" s="31">
        <v>0</v>
      </c>
      <c r="J699" s="31">
        <v>0</v>
      </c>
      <c r="K699" s="31">
        <v>0</v>
      </c>
      <c r="L699" s="33">
        <f>SUM(G699:K699)</f>
        <v>0</v>
      </c>
      <c r="M699" s="33">
        <f>L699/1000</f>
        <v>0</v>
      </c>
      <c r="N699" s="33">
        <f>IF(N698+$F699-$M699&gt;$N$3,$N$3,IF(N698+$F699-$M699&lt;0,0,N698+$F699-$M699))</f>
        <v>4</v>
      </c>
      <c r="O699" s="33">
        <f>IF(N699=0,1,0)</f>
        <v>0</v>
      </c>
      <c r="P699" s="33">
        <f>IF(N699&lt;&gt;0,M699,0)</f>
        <v>0</v>
      </c>
    </row>
    <row r="700" spans="1:16" ht="12.75">
      <c r="A700" s="21">
        <v>39205</v>
      </c>
      <c r="B700" s="7" t="s">
        <v>76</v>
      </c>
      <c r="C700" s="33">
        <f>LEN(B700)</f>
        <v>4</v>
      </c>
      <c r="D700" t="str">
        <f>LEFT(B700,C700-2)</f>
        <v>0 </v>
      </c>
      <c r="E700" t="str">
        <f>SUBSTITUTE(D700,".",",",1)</f>
        <v>0 </v>
      </c>
      <c r="F700" s="33">
        <f>VALUE(E700)*0.001*$K$3</f>
        <v>0</v>
      </c>
      <c r="G700" s="31">
        <v>0</v>
      </c>
      <c r="H700" s="31">
        <v>0</v>
      </c>
      <c r="I700" s="31">
        <v>0</v>
      </c>
      <c r="J700" s="31">
        <v>0</v>
      </c>
      <c r="K700" s="31">
        <v>0</v>
      </c>
      <c r="L700" s="33">
        <f>SUM(G700:K700)</f>
        <v>0</v>
      </c>
      <c r="M700" s="33">
        <f>L700/1000</f>
        <v>0</v>
      </c>
      <c r="N700" s="33">
        <f>IF(N699+$F700-$M700&gt;$N$3,$N$3,IF(N699+$F700-$M700&lt;0,0,N699+$F700-$M700))</f>
        <v>4</v>
      </c>
      <c r="O700" s="33">
        <f>IF(N700=0,1,0)</f>
        <v>0</v>
      </c>
      <c r="P700" s="33">
        <f>IF(N700&lt;&gt;0,M700,0)</f>
        <v>0</v>
      </c>
    </row>
    <row r="701" spans="1:16" ht="12.75">
      <c r="A701" s="21">
        <v>39206</v>
      </c>
      <c r="B701" s="7" t="s">
        <v>76</v>
      </c>
      <c r="C701" s="33">
        <f>LEN(B701)</f>
        <v>4</v>
      </c>
      <c r="D701" t="str">
        <f>LEFT(B701,C701-2)</f>
        <v>0 </v>
      </c>
      <c r="E701" t="str">
        <f>SUBSTITUTE(D701,".",",",1)</f>
        <v>0 </v>
      </c>
      <c r="F701" s="33">
        <f>VALUE(E701)*0.001*$K$3</f>
        <v>0</v>
      </c>
      <c r="G701" s="31">
        <v>0</v>
      </c>
      <c r="H701" s="31">
        <v>0</v>
      </c>
      <c r="I701" s="31">
        <v>0</v>
      </c>
      <c r="J701" s="31">
        <v>0</v>
      </c>
      <c r="K701" s="31">
        <v>0</v>
      </c>
      <c r="L701" s="33">
        <f>SUM(G701:K701)</f>
        <v>0</v>
      </c>
      <c r="M701" s="33">
        <f>L701/1000</f>
        <v>0</v>
      </c>
      <c r="N701" s="33">
        <f>IF(N700+$F701-$M701&gt;$N$3,$N$3,IF(N700+$F701-$M701&lt;0,0,N700+$F701-$M701))</f>
        <v>4</v>
      </c>
      <c r="O701" s="33">
        <f>IF(N701=0,1,0)</f>
        <v>0</v>
      </c>
      <c r="P701" s="33">
        <f>IF(N701&lt;&gt;0,M701,0)</f>
        <v>0</v>
      </c>
    </row>
    <row r="702" spans="1:16" ht="12.75">
      <c r="A702" s="21">
        <v>39207</v>
      </c>
      <c r="B702" s="7" t="s">
        <v>76</v>
      </c>
      <c r="C702" s="33">
        <f>LEN(B702)</f>
        <v>4</v>
      </c>
      <c r="D702" t="str">
        <f>LEFT(B702,C702-2)</f>
        <v>0 </v>
      </c>
      <c r="E702" t="str">
        <f>SUBSTITUTE(D702,".",",",1)</f>
        <v>0 </v>
      </c>
      <c r="F702" s="33">
        <f>VALUE(E702)*0.001*$K$3</f>
        <v>0</v>
      </c>
      <c r="G702" s="31">
        <v>0</v>
      </c>
      <c r="H702" s="31">
        <v>0</v>
      </c>
      <c r="I702" s="31">
        <v>0</v>
      </c>
      <c r="J702" s="31">
        <v>0</v>
      </c>
      <c r="K702" s="31">
        <v>0</v>
      </c>
      <c r="L702" s="33">
        <f>SUM(G702:K702)</f>
        <v>0</v>
      </c>
      <c r="M702" s="33">
        <f>L702/1000</f>
        <v>0</v>
      </c>
      <c r="N702" s="33">
        <f>IF(N701+$F702-$M702&gt;$N$3,$N$3,IF(N701+$F702-$M702&lt;0,0,N701+$F702-$M702))</f>
        <v>4</v>
      </c>
      <c r="O702" s="33">
        <f>IF(N702=0,1,0)</f>
        <v>0</v>
      </c>
      <c r="P702" s="33">
        <f>IF(N702&lt;&gt;0,M702,0)</f>
        <v>0</v>
      </c>
    </row>
    <row r="703" spans="1:16" ht="12.75">
      <c r="A703" s="21">
        <v>39208</v>
      </c>
      <c r="B703" s="7" t="s">
        <v>76</v>
      </c>
      <c r="C703" s="33">
        <f>LEN(B703)</f>
        <v>4</v>
      </c>
      <c r="D703" t="str">
        <f>LEFT(B703,C703-2)</f>
        <v>0 </v>
      </c>
      <c r="E703" t="str">
        <f>SUBSTITUTE(D703,".",",",1)</f>
        <v>0 </v>
      </c>
      <c r="F703" s="33">
        <f>VALUE(E703)*0.001*$K$3</f>
        <v>0</v>
      </c>
      <c r="G703" s="31">
        <v>0</v>
      </c>
      <c r="H703" s="31">
        <v>0</v>
      </c>
      <c r="I703" s="31">
        <v>0</v>
      </c>
      <c r="J703" s="31">
        <v>0</v>
      </c>
      <c r="K703" s="31">
        <v>0</v>
      </c>
      <c r="L703" s="33">
        <f>SUM(G703:K703)</f>
        <v>0</v>
      </c>
      <c r="M703" s="33">
        <f>L703/1000</f>
        <v>0</v>
      </c>
      <c r="N703" s="33">
        <f>IF(N702+$F703-$M703&gt;$N$3,$N$3,IF(N702+$F703-$M703&lt;0,0,N702+$F703-$M703))</f>
        <v>4</v>
      </c>
      <c r="O703" s="33">
        <f>IF(N703=0,1,0)</f>
        <v>0</v>
      </c>
      <c r="P703" s="33">
        <f>IF(N703&lt;&gt;0,M703,0)</f>
        <v>0</v>
      </c>
    </row>
    <row r="704" spans="1:16" ht="12.75">
      <c r="A704" s="21">
        <v>39209</v>
      </c>
      <c r="B704" s="7" t="s">
        <v>94</v>
      </c>
      <c r="C704" s="33">
        <f>LEN(B704)</f>
        <v>6</v>
      </c>
      <c r="D704" t="str">
        <f>LEFT(B704,C704-2)</f>
        <v>0.4 </v>
      </c>
      <c r="E704" t="str">
        <f>SUBSTITUTE(D704,".",",",1)</f>
        <v>0,4 </v>
      </c>
      <c r="F704" s="33">
        <f>VALUE(E704)*0.001*$K$3</f>
        <v>0.05</v>
      </c>
      <c r="G704" s="31">
        <v>0</v>
      </c>
      <c r="H704" s="31">
        <v>0</v>
      </c>
      <c r="I704" s="31">
        <v>0</v>
      </c>
      <c r="J704" s="31">
        <v>0</v>
      </c>
      <c r="K704" s="31">
        <v>0</v>
      </c>
      <c r="L704" s="33">
        <f>SUM(G704:K704)</f>
        <v>0</v>
      </c>
      <c r="M704" s="33">
        <f>L704/1000</f>
        <v>0</v>
      </c>
      <c r="N704" s="33">
        <f>IF(N703+$F704-$M704&gt;$N$3,$N$3,IF(N703+$F704-$M704&lt;0,0,N703+$F704-$M704))</f>
        <v>4</v>
      </c>
      <c r="O704" s="33">
        <f>IF(N704=0,1,0)</f>
        <v>0</v>
      </c>
      <c r="P704" s="33">
        <f>IF(N704&lt;&gt;0,M704,0)</f>
        <v>0</v>
      </c>
    </row>
    <row r="705" spans="1:16" ht="12.75">
      <c r="A705" s="21">
        <v>39210</v>
      </c>
      <c r="B705" s="7" t="s">
        <v>94</v>
      </c>
      <c r="C705" s="33">
        <f>LEN(B705)</f>
        <v>6</v>
      </c>
      <c r="D705" t="str">
        <f>LEFT(B705,C705-2)</f>
        <v>0.4 </v>
      </c>
      <c r="E705" t="str">
        <f>SUBSTITUTE(D705,".",",",1)</f>
        <v>0,4 </v>
      </c>
      <c r="F705" s="33">
        <f>VALUE(E705)*0.001*$K$3</f>
        <v>0.05</v>
      </c>
      <c r="G705" s="31">
        <v>0</v>
      </c>
      <c r="H705" s="31">
        <v>0</v>
      </c>
      <c r="I705" s="31">
        <v>0</v>
      </c>
      <c r="J705" s="31">
        <v>0</v>
      </c>
      <c r="K705" s="31">
        <v>0</v>
      </c>
      <c r="L705" s="33">
        <f>SUM(G705:K705)</f>
        <v>0</v>
      </c>
      <c r="M705" s="33">
        <f>L705/1000</f>
        <v>0</v>
      </c>
      <c r="N705" s="33">
        <f>IF(N704+$F705-$M705&gt;$N$3,$N$3,IF(N704+$F705-$M705&lt;0,0,N704+$F705-$M705))</f>
        <v>4</v>
      </c>
      <c r="O705" s="33">
        <f>IF(N705=0,1,0)</f>
        <v>0</v>
      </c>
      <c r="P705" s="33">
        <f>IF(N705&lt;&gt;0,M705,0)</f>
        <v>0</v>
      </c>
    </row>
    <row r="706" spans="1:16" ht="12.75">
      <c r="A706" s="21">
        <v>39211</v>
      </c>
      <c r="B706" s="5" t="s">
        <v>76</v>
      </c>
      <c r="C706" s="33">
        <f>LEN(B706)</f>
        <v>4</v>
      </c>
      <c r="D706" t="str">
        <f>LEFT(B706,C706-2)</f>
        <v>0 </v>
      </c>
      <c r="E706" t="str">
        <f>SUBSTITUTE(D706,".",",",1)</f>
        <v>0 </v>
      </c>
      <c r="F706" s="33">
        <f>VALUE(E706)*0.001*$K$3</f>
        <v>0</v>
      </c>
      <c r="G706" s="31">
        <v>0</v>
      </c>
      <c r="H706" s="31">
        <v>0</v>
      </c>
      <c r="I706" s="31">
        <v>0</v>
      </c>
      <c r="J706" s="31">
        <v>0</v>
      </c>
      <c r="K706" s="31">
        <v>0</v>
      </c>
      <c r="L706" s="33">
        <f>SUM(G706:K706)</f>
        <v>0</v>
      </c>
      <c r="M706" s="33">
        <f>L706/1000</f>
        <v>0</v>
      </c>
      <c r="N706" s="33">
        <f>IF(N705+$F706-$M706&gt;$N$3,$N$3,IF(N705+$F706-$M706&lt;0,0,N705+$F706-$M706))</f>
        <v>4</v>
      </c>
      <c r="O706" s="33">
        <f>IF(N706=0,1,0)</f>
        <v>0</v>
      </c>
      <c r="P706" s="33">
        <f>IF(N706&lt;&gt;0,M706,0)</f>
        <v>0</v>
      </c>
    </row>
    <row r="707" spans="1:16" ht="12.75">
      <c r="A707" s="21">
        <v>39212</v>
      </c>
      <c r="B707" s="7" t="s">
        <v>76</v>
      </c>
      <c r="C707" s="33">
        <f>LEN(B707)</f>
        <v>4</v>
      </c>
      <c r="D707" t="str">
        <f>LEFT(B707,C707-2)</f>
        <v>0 </v>
      </c>
      <c r="E707" t="str">
        <f>SUBSTITUTE(D707,".",",",1)</f>
        <v>0 </v>
      </c>
      <c r="F707" s="33">
        <f>VALUE(E707)*0.001*$K$3</f>
        <v>0</v>
      </c>
      <c r="G707" s="31">
        <v>0</v>
      </c>
      <c r="H707" s="31">
        <v>0</v>
      </c>
      <c r="I707" s="31">
        <v>0</v>
      </c>
      <c r="J707" s="31">
        <v>0</v>
      </c>
      <c r="K707" s="31">
        <v>0</v>
      </c>
      <c r="L707" s="33">
        <f>SUM(G707:K707)</f>
        <v>0</v>
      </c>
      <c r="M707" s="33">
        <f>L707/1000</f>
        <v>0</v>
      </c>
      <c r="N707" s="33">
        <f>IF(N706+$F707-$M707&gt;$N$3,$N$3,IF(N706+$F707-$M707&lt;0,0,N706+$F707-$M707))</f>
        <v>4</v>
      </c>
      <c r="O707" s="33">
        <f>IF(N707=0,1,0)</f>
        <v>0</v>
      </c>
      <c r="P707" s="33">
        <f>IF(N707&lt;&gt;0,M707,0)</f>
        <v>0</v>
      </c>
    </row>
    <row r="708" spans="1:16" ht="12.75">
      <c r="A708" s="21">
        <v>39213</v>
      </c>
      <c r="B708" s="7" t="s">
        <v>200</v>
      </c>
      <c r="C708" s="33">
        <f>LEN(B708)</f>
        <v>6</v>
      </c>
      <c r="D708" t="str">
        <f>LEFT(B708,C708-2)</f>
        <v>0.8 </v>
      </c>
      <c r="E708" t="str">
        <f>SUBSTITUTE(D708,".",",",1)</f>
        <v>0,8 </v>
      </c>
      <c r="F708" s="33">
        <f>VALUE(E708)*0.001*$K$3</f>
        <v>0.1</v>
      </c>
      <c r="G708" s="31">
        <v>0</v>
      </c>
      <c r="H708" s="31">
        <v>0</v>
      </c>
      <c r="I708" s="31">
        <v>0</v>
      </c>
      <c r="J708" s="31">
        <v>0</v>
      </c>
      <c r="K708" s="31">
        <v>0</v>
      </c>
      <c r="L708" s="33">
        <f>SUM(G708:K708)</f>
        <v>0</v>
      </c>
      <c r="M708" s="33">
        <f>L708/1000</f>
        <v>0</v>
      </c>
      <c r="N708" s="33">
        <f>IF(N707+$F708-$M708&gt;$N$3,$N$3,IF(N707+$F708-$M708&lt;0,0,N707+$F708-$M708))</f>
        <v>4</v>
      </c>
      <c r="O708" s="33">
        <f>IF(N708=0,1,0)</f>
        <v>0</v>
      </c>
      <c r="P708" s="33">
        <f>IF(N708&lt;&gt;0,M708,0)</f>
        <v>0</v>
      </c>
    </row>
    <row r="709" spans="1:16" ht="12.75">
      <c r="A709" s="21">
        <v>39214</v>
      </c>
      <c r="B709" s="7" t="s">
        <v>315</v>
      </c>
      <c r="C709" s="33">
        <f>LEN(B709)</f>
        <v>5</v>
      </c>
      <c r="D709" t="str">
        <f>LEFT(B709,C709-2)</f>
        <v>19 </v>
      </c>
      <c r="E709" t="str">
        <f>SUBSTITUTE(D709,".",",",1)</f>
        <v>19 </v>
      </c>
      <c r="F709" s="33">
        <f>VALUE(E709)*0.001*$K$3</f>
        <v>2.375</v>
      </c>
      <c r="G709" s="31">
        <v>0</v>
      </c>
      <c r="H709" s="31">
        <v>0</v>
      </c>
      <c r="I709" s="31">
        <v>0</v>
      </c>
      <c r="J709" s="31">
        <v>0</v>
      </c>
      <c r="K709" s="31">
        <v>0</v>
      </c>
      <c r="L709" s="33">
        <f>SUM(G709:K709)</f>
        <v>0</v>
      </c>
      <c r="M709" s="33">
        <f>L709/1000</f>
        <v>0</v>
      </c>
      <c r="N709" s="33">
        <f>IF(N708+$F709-$M709&gt;$N$3,$N$3,IF(N708+$F709-$M709&lt;0,0,N708+$F709-$M709))</f>
        <v>4</v>
      </c>
      <c r="O709" s="33">
        <f>IF(N709=0,1,0)</f>
        <v>0</v>
      </c>
      <c r="P709" s="33">
        <f>IF(N709&lt;&gt;0,M709,0)</f>
        <v>0</v>
      </c>
    </row>
    <row r="710" spans="1:16" ht="12.75">
      <c r="A710" s="21">
        <v>39215</v>
      </c>
      <c r="B710" s="7" t="s">
        <v>314</v>
      </c>
      <c r="C710" s="33">
        <f>LEN(B710)</f>
        <v>6</v>
      </c>
      <c r="D710" t="str">
        <f>LEFT(B710,C710-2)</f>
        <v>7.2 </v>
      </c>
      <c r="E710" t="str">
        <f>SUBSTITUTE(D710,".",",",1)</f>
        <v>7,2 </v>
      </c>
      <c r="F710" s="33">
        <f>VALUE(E710)*0.001*$K$3</f>
        <v>0.9000000000000001</v>
      </c>
      <c r="G710" s="31">
        <v>0</v>
      </c>
      <c r="H710" s="31">
        <v>0</v>
      </c>
      <c r="I710" s="31">
        <v>0</v>
      </c>
      <c r="J710" s="31">
        <v>0</v>
      </c>
      <c r="K710" s="31">
        <v>0</v>
      </c>
      <c r="L710" s="33">
        <f>SUM(G710:K710)</f>
        <v>0</v>
      </c>
      <c r="M710" s="33">
        <f>L710/1000</f>
        <v>0</v>
      </c>
      <c r="N710" s="33">
        <f>IF(N709+$F710-$M710&gt;$N$3,$N$3,IF(N709+$F710-$M710&lt;0,0,N709+$F710-$M710))</f>
        <v>4</v>
      </c>
      <c r="O710" s="33">
        <f>IF(N710=0,1,0)</f>
        <v>0</v>
      </c>
      <c r="P710" s="33">
        <f>IF(N710&lt;&gt;0,M710,0)</f>
        <v>0</v>
      </c>
    </row>
    <row r="711" spans="1:16" ht="12.75">
      <c r="A711" s="21">
        <v>39216</v>
      </c>
      <c r="B711" s="7" t="s">
        <v>307</v>
      </c>
      <c r="C711" s="33">
        <f>LEN(B711)</f>
        <v>4</v>
      </c>
      <c r="D711" t="str">
        <f>LEFT(B711,C711-2)</f>
        <v>6 </v>
      </c>
      <c r="E711" t="str">
        <f>SUBSTITUTE(D711,".",",",1)</f>
        <v>6 </v>
      </c>
      <c r="F711" s="33">
        <f>VALUE(E711)*0.001*$K$3</f>
        <v>0.75</v>
      </c>
      <c r="G711" s="31">
        <v>0</v>
      </c>
      <c r="H711" s="31">
        <v>0</v>
      </c>
      <c r="I711" s="31">
        <v>0</v>
      </c>
      <c r="J711" s="31">
        <v>0</v>
      </c>
      <c r="K711" s="31">
        <v>0</v>
      </c>
      <c r="L711" s="33">
        <f>SUM(G711:K711)</f>
        <v>0</v>
      </c>
      <c r="M711" s="33">
        <f>L711/1000</f>
        <v>0</v>
      </c>
      <c r="N711" s="33">
        <f>IF(N710+$F711-$M711&gt;$N$3,$N$3,IF(N710+$F711-$M711&lt;0,0,N710+$F711-$M711))</f>
        <v>4</v>
      </c>
      <c r="O711" s="33">
        <f>IF(N711=0,1,0)</f>
        <v>0</v>
      </c>
      <c r="P711" s="33">
        <f>IF(N711&lt;&gt;0,M711,0)</f>
        <v>0</v>
      </c>
    </row>
    <row r="712" spans="1:16" ht="12.75">
      <c r="A712" s="21">
        <v>39217</v>
      </c>
      <c r="B712" s="7" t="s">
        <v>572</v>
      </c>
      <c r="C712" s="33">
        <f>LEN(B712)</f>
        <v>6</v>
      </c>
      <c r="D712" t="str">
        <f>LEFT(B712,C712-2)</f>
        <v>4.2 </v>
      </c>
      <c r="E712" t="str">
        <f>SUBSTITUTE(D712,".",",",1)</f>
        <v>4,2 </v>
      </c>
      <c r="F712" s="33">
        <f>VALUE(E712)*0.001*$K$3</f>
        <v>0.525</v>
      </c>
      <c r="G712" s="31">
        <v>0</v>
      </c>
      <c r="H712" s="31">
        <v>0</v>
      </c>
      <c r="I712" s="31">
        <v>0</v>
      </c>
      <c r="J712" s="31">
        <v>0</v>
      </c>
      <c r="K712" s="31">
        <v>0</v>
      </c>
      <c r="L712" s="33">
        <f>SUM(G712:K712)</f>
        <v>0</v>
      </c>
      <c r="M712" s="33">
        <f>L712/1000</f>
        <v>0</v>
      </c>
      <c r="N712" s="33">
        <f>IF(N711+$F712-$M712&gt;$N$3,$N$3,IF(N711+$F712-$M712&lt;0,0,N711+$F712-$M712))</f>
        <v>4</v>
      </c>
      <c r="O712" s="33">
        <f>IF(N712=0,1,0)</f>
        <v>0</v>
      </c>
      <c r="P712" s="33">
        <f>IF(N712&lt;&gt;0,M712,0)</f>
        <v>0</v>
      </c>
    </row>
    <row r="713" spans="1:16" ht="12.75">
      <c r="A713" s="21">
        <v>39218</v>
      </c>
      <c r="B713" s="7" t="s">
        <v>200</v>
      </c>
      <c r="C713" s="33">
        <f>LEN(B713)</f>
        <v>6</v>
      </c>
      <c r="D713" t="str">
        <f>LEFT(B713,C713-2)</f>
        <v>0.8 </v>
      </c>
      <c r="E713" t="str">
        <f>SUBSTITUTE(D713,".",",",1)</f>
        <v>0,8 </v>
      </c>
      <c r="F713" s="33">
        <f>VALUE(E713)*0.001*$K$3</f>
        <v>0.1</v>
      </c>
      <c r="G713" s="31">
        <v>0</v>
      </c>
      <c r="H713" s="31">
        <v>0</v>
      </c>
      <c r="I713" s="31">
        <v>0</v>
      </c>
      <c r="J713" s="31">
        <v>0</v>
      </c>
      <c r="K713" s="31">
        <v>0</v>
      </c>
      <c r="L713" s="33">
        <f>SUM(G713:K713)</f>
        <v>0</v>
      </c>
      <c r="M713" s="33">
        <f>L713/1000</f>
        <v>0</v>
      </c>
      <c r="N713" s="33">
        <f>IF(N712+$F713-$M713&gt;$N$3,$N$3,IF(N712+$F713-$M713&lt;0,0,N712+$F713-$M713))</f>
        <v>4</v>
      </c>
      <c r="O713" s="33">
        <f>IF(N713=0,1,0)</f>
        <v>0</v>
      </c>
      <c r="P713" s="33">
        <f>IF(N713&lt;&gt;0,M713,0)</f>
        <v>0</v>
      </c>
    </row>
    <row r="714" spans="1:16" ht="12.75">
      <c r="A714" s="21">
        <v>39219</v>
      </c>
      <c r="B714" s="7" t="s">
        <v>76</v>
      </c>
      <c r="C714" s="33">
        <f>LEN(B714)</f>
        <v>4</v>
      </c>
      <c r="D714" t="str">
        <f>LEFT(B714,C714-2)</f>
        <v>0 </v>
      </c>
      <c r="E714" t="str">
        <f>SUBSTITUTE(D714,".",",",1)</f>
        <v>0 </v>
      </c>
      <c r="F714" s="33">
        <f>VALUE(E714)*0.001*$K$3</f>
        <v>0</v>
      </c>
      <c r="G714" s="31">
        <v>0</v>
      </c>
      <c r="H714" s="31">
        <v>0</v>
      </c>
      <c r="I714" s="31">
        <v>0</v>
      </c>
      <c r="J714" s="31">
        <v>0</v>
      </c>
      <c r="K714" s="31">
        <v>0</v>
      </c>
      <c r="L714" s="33">
        <f>SUM(G714:K714)</f>
        <v>0</v>
      </c>
      <c r="M714" s="33">
        <f>L714/1000</f>
        <v>0</v>
      </c>
      <c r="N714" s="33">
        <f>IF(N713+$F714-$M714&gt;$N$3,$N$3,IF(N713+$F714-$M714&lt;0,0,N713+$F714-$M714))</f>
        <v>4</v>
      </c>
      <c r="O714" s="33">
        <f>IF(N714=0,1,0)</f>
        <v>0</v>
      </c>
      <c r="P714" s="33">
        <f>IF(N714&lt;&gt;0,M714,0)</f>
        <v>0</v>
      </c>
    </row>
    <row r="715" spans="1:16" ht="12.75">
      <c r="A715" s="21">
        <v>39220</v>
      </c>
      <c r="B715" s="7" t="s">
        <v>95</v>
      </c>
      <c r="C715" s="33">
        <f>LEN(B715)</f>
        <v>6</v>
      </c>
      <c r="D715" t="str">
        <f>LEFT(B715,C715-2)</f>
        <v>0.2 </v>
      </c>
      <c r="E715" t="str">
        <f>SUBSTITUTE(D715,".",",",1)</f>
        <v>0,2 </v>
      </c>
      <c r="F715" s="33">
        <f>VALUE(E715)*0.001*$K$3</f>
        <v>0.025</v>
      </c>
      <c r="G715" s="31">
        <v>0</v>
      </c>
      <c r="H715" s="31">
        <v>0</v>
      </c>
      <c r="I715" s="31">
        <v>0</v>
      </c>
      <c r="J715" s="31">
        <v>0</v>
      </c>
      <c r="K715" s="31">
        <v>0</v>
      </c>
      <c r="L715" s="33">
        <f>SUM(G715:K715)</f>
        <v>0</v>
      </c>
      <c r="M715" s="33">
        <f>L715/1000</f>
        <v>0</v>
      </c>
      <c r="N715" s="33">
        <f>IF(N714+$F715-$M715&gt;$N$3,$N$3,IF(N714+$F715-$M715&lt;0,0,N714+$F715-$M715))</f>
        <v>4</v>
      </c>
      <c r="O715" s="33">
        <f>IF(N715=0,1,0)</f>
        <v>0</v>
      </c>
      <c r="P715" s="33">
        <f>IF(N715&lt;&gt;0,M715,0)</f>
        <v>0</v>
      </c>
    </row>
    <row r="716" spans="1:16" ht="12.75">
      <c r="A716" s="21">
        <v>39221</v>
      </c>
      <c r="B716" s="7" t="s">
        <v>76</v>
      </c>
      <c r="C716" s="33">
        <f>LEN(B716)</f>
        <v>4</v>
      </c>
      <c r="D716" t="str">
        <f>LEFT(B716,C716-2)</f>
        <v>0 </v>
      </c>
      <c r="E716" t="str">
        <f>SUBSTITUTE(D716,".",",",1)</f>
        <v>0 </v>
      </c>
      <c r="F716" s="33">
        <f>VALUE(E716)*0.001*$K$3</f>
        <v>0</v>
      </c>
      <c r="G716" s="31">
        <v>0</v>
      </c>
      <c r="H716" s="31">
        <v>0</v>
      </c>
      <c r="I716" s="31">
        <v>0</v>
      </c>
      <c r="J716" s="31">
        <v>0</v>
      </c>
      <c r="K716" s="31">
        <v>0</v>
      </c>
      <c r="L716" s="33">
        <f>SUM(G716:K716)</f>
        <v>0</v>
      </c>
      <c r="M716" s="33">
        <f>L716/1000</f>
        <v>0</v>
      </c>
      <c r="N716" s="33">
        <f>IF(N715+$F716-$M716&gt;$N$3,$N$3,IF(N715+$F716-$M716&lt;0,0,N715+$F716-$M716))</f>
        <v>4</v>
      </c>
      <c r="O716" s="33">
        <f>IF(N716=0,1,0)</f>
        <v>0</v>
      </c>
      <c r="P716" s="33">
        <f>IF(N716&lt;&gt;0,M716,0)</f>
        <v>0</v>
      </c>
    </row>
    <row r="717" spans="1:16" ht="12.75">
      <c r="A717" s="21">
        <v>39222</v>
      </c>
      <c r="B717" s="7" t="s">
        <v>573</v>
      </c>
      <c r="C717" s="33">
        <f>LEN(B717)</f>
        <v>7</v>
      </c>
      <c r="D717" t="str">
        <f>LEFT(B717,C717-2)</f>
        <v>25.2 </v>
      </c>
      <c r="E717" t="str">
        <f>SUBSTITUTE(D717,".",",",1)</f>
        <v>25,2 </v>
      </c>
      <c r="F717" s="33">
        <f>VALUE(E717)*0.001*$K$3</f>
        <v>3.15</v>
      </c>
      <c r="G717" s="31">
        <v>0</v>
      </c>
      <c r="H717" s="31">
        <v>0</v>
      </c>
      <c r="I717" s="31">
        <v>0</v>
      </c>
      <c r="J717" s="31">
        <v>0</v>
      </c>
      <c r="K717" s="31">
        <v>0</v>
      </c>
      <c r="L717" s="33">
        <f>SUM(G717:K717)</f>
        <v>0</v>
      </c>
      <c r="M717" s="33">
        <f>L717/1000</f>
        <v>0</v>
      </c>
      <c r="N717" s="33">
        <f>IF(N716+$F717-$M717&gt;$N$3,$N$3,IF(N716+$F717-$M717&lt;0,0,N716+$F717-$M717))</f>
        <v>4</v>
      </c>
      <c r="O717" s="33">
        <f>IF(N717=0,1,0)</f>
        <v>0</v>
      </c>
      <c r="P717" s="33">
        <f>IF(N717&lt;&gt;0,M717,0)</f>
        <v>0</v>
      </c>
    </row>
    <row r="718" spans="1:16" ht="12.75">
      <c r="A718" s="21">
        <v>39223</v>
      </c>
      <c r="B718" s="7" t="s">
        <v>228</v>
      </c>
      <c r="C718" s="33">
        <f>LEN(B718)</f>
        <v>7</v>
      </c>
      <c r="D718" t="str">
        <f>LEFT(B718,C718-2)</f>
        <v>10.2 </v>
      </c>
      <c r="E718" t="str">
        <f>SUBSTITUTE(D718,".",",",1)</f>
        <v>10,2 </v>
      </c>
      <c r="F718" s="33">
        <f>VALUE(E718)*0.001*$K$3</f>
        <v>1.275</v>
      </c>
      <c r="G718" s="31">
        <v>0</v>
      </c>
      <c r="H718" s="31">
        <v>0</v>
      </c>
      <c r="I718" s="31">
        <v>0</v>
      </c>
      <c r="J718" s="31">
        <v>0</v>
      </c>
      <c r="K718" s="31">
        <v>0</v>
      </c>
      <c r="L718" s="33">
        <f>SUM(G718:K718)</f>
        <v>0</v>
      </c>
      <c r="M718" s="33">
        <f>L718/1000</f>
        <v>0</v>
      </c>
      <c r="N718" s="33">
        <f>IF(N717+$F718-$M718&gt;$N$3,$N$3,IF(N717+$F718-$M718&lt;0,0,N717+$F718-$M718))</f>
        <v>4</v>
      </c>
      <c r="O718" s="33">
        <f>IF(N718=0,1,0)</f>
        <v>0</v>
      </c>
      <c r="P718" s="33">
        <f>IF(N718&lt;&gt;0,M718,0)</f>
        <v>0</v>
      </c>
    </row>
    <row r="719" spans="1:16" ht="12.75">
      <c r="A719" s="21">
        <v>39224</v>
      </c>
      <c r="B719" s="7" t="s">
        <v>76</v>
      </c>
      <c r="C719" s="33">
        <f>LEN(B719)</f>
        <v>4</v>
      </c>
      <c r="D719" t="str">
        <f>LEFT(B719,C719-2)</f>
        <v>0 </v>
      </c>
      <c r="E719" t="str">
        <f>SUBSTITUTE(D719,".",",",1)</f>
        <v>0 </v>
      </c>
      <c r="F719" s="33">
        <f>VALUE(E719)*0.001*$K$3</f>
        <v>0</v>
      </c>
      <c r="G719" s="31">
        <v>0</v>
      </c>
      <c r="H719" s="31">
        <v>0</v>
      </c>
      <c r="I719" s="31">
        <v>0</v>
      </c>
      <c r="J719" s="31">
        <v>0</v>
      </c>
      <c r="K719" s="31">
        <v>0</v>
      </c>
      <c r="L719" s="33">
        <f>SUM(G719:K719)</f>
        <v>0</v>
      </c>
      <c r="M719" s="33">
        <f>L719/1000</f>
        <v>0</v>
      </c>
      <c r="N719" s="33">
        <f>IF(N718+$F719-$M719&gt;$N$3,$N$3,IF(N718+$F719-$M719&lt;0,0,N718+$F719-$M719))</f>
        <v>4</v>
      </c>
      <c r="O719" s="33">
        <f>IF(N719=0,1,0)</f>
        <v>0</v>
      </c>
      <c r="P719" s="33">
        <f>IF(N719&lt;&gt;0,M719,0)</f>
        <v>0</v>
      </c>
    </row>
    <row r="720" spans="1:16" ht="12.75">
      <c r="A720" s="21">
        <v>39225</v>
      </c>
      <c r="B720" s="7" t="s">
        <v>76</v>
      </c>
      <c r="C720" s="33">
        <f>LEN(B720)</f>
        <v>4</v>
      </c>
      <c r="D720" t="str">
        <f>LEFT(B720,C720-2)</f>
        <v>0 </v>
      </c>
      <c r="E720" t="str">
        <f>SUBSTITUTE(D720,".",",",1)</f>
        <v>0 </v>
      </c>
      <c r="F720" s="33">
        <f>VALUE(E720)*0.001*$K$3</f>
        <v>0</v>
      </c>
      <c r="G720" s="31">
        <v>0</v>
      </c>
      <c r="H720" s="31">
        <v>0</v>
      </c>
      <c r="I720" s="31">
        <v>0</v>
      </c>
      <c r="J720" s="31">
        <v>0</v>
      </c>
      <c r="K720" s="31">
        <v>0</v>
      </c>
      <c r="L720" s="33">
        <f>SUM(G720:K720)</f>
        <v>0</v>
      </c>
      <c r="M720" s="33">
        <f>L720/1000</f>
        <v>0</v>
      </c>
      <c r="N720" s="33">
        <f>IF(N719+$F720-$M720&gt;$N$3,$N$3,IF(N719+$F720-$M720&lt;0,0,N719+$F720-$M720))</f>
        <v>4</v>
      </c>
      <c r="O720" s="33">
        <f>IF(N720=0,1,0)</f>
        <v>0</v>
      </c>
      <c r="P720" s="33">
        <f>IF(N720&lt;&gt;0,M720,0)</f>
        <v>0</v>
      </c>
    </row>
    <row r="721" spans="1:16" ht="12.75">
      <c r="A721" s="21">
        <v>39226</v>
      </c>
      <c r="B721" s="7" t="s">
        <v>76</v>
      </c>
      <c r="C721" s="33">
        <f>LEN(B721)</f>
        <v>4</v>
      </c>
      <c r="D721" t="str">
        <f>LEFT(B721,C721-2)</f>
        <v>0 </v>
      </c>
      <c r="E721" t="str">
        <f>SUBSTITUTE(D721,".",",",1)</f>
        <v>0 </v>
      </c>
      <c r="F721" s="33">
        <f>VALUE(E721)*0.001*$K$3</f>
        <v>0</v>
      </c>
      <c r="G721" s="31">
        <v>0</v>
      </c>
      <c r="H721" s="31">
        <v>0</v>
      </c>
      <c r="I721" s="31">
        <v>0</v>
      </c>
      <c r="J721" s="31">
        <v>0</v>
      </c>
      <c r="K721" s="31">
        <v>0</v>
      </c>
      <c r="L721" s="33">
        <f>SUM(G721:K721)</f>
        <v>0</v>
      </c>
      <c r="M721" s="33">
        <f>L721/1000</f>
        <v>0</v>
      </c>
      <c r="N721" s="33">
        <f>IF(N720+$F721-$M721&gt;$N$3,$N$3,IF(N720+$F721-$M721&lt;0,0,N720+$F721-$M721))</f>
        <v>4</v>
      </c>
      <c r="O721" s="33">
        <f>IF(N721=0,1,0)</f>
        <v>0</v>
      </c>
      <c r="P721" s="33">
        <f>IF(N721&lt;&gt;0,M721,0)</f>
        <v>0</v>
      </c>
    </row>
    <row r="722" spans="1:16" ht="12.75">
      <c r="A722" s="21">
        <v>39227</v>
      </c>
      <c r="B722" s="7" t="s">
        <v>113</v>
      </c>
      <c r="C722" s="33">
        <f>LEN(B722)</f>
        <v>6</v>
      </c>
      <c r="D722" t="str">
        <f>LEFT(B722,C722-2)</f>
        <v>0.6 </v>
      </c>
      <c r="E722" t="str">
        <f>SUBSTITUTE(D722,".",",",1)</f>
        <v>0,6 </v>
      </c>
      <c r="F722" s="33">
        <f>VALUE(E722)*0.001*$K$3</f>
        <v>0.07500000000000001</v>
      </c>
      <c r="G722" s="31">
        <v>0</v>
      </c>
      <c r="H722" s="31">
        <v>0</v>
      </c>
      <c r="I722" s="31">
        <v>0</v>
      </c>
      <c r="J722" s="31">
        <v>0</v>
      </c>
      <c r="K722" s="31">
        <v>0</v>
      </c>
      <c r="L722" s="33">
        <f>SUM(G722:K722)</f>
        <v>0</v>
      </c>
      <c r="M722" s="33">
        <f>L722/1000</f>
        <v>0</v>
      </c>
      <c r="N722" s="33">
        <f>IF(N721+$F722-$M722&gt;$N$3,$N$3,IF(N721+$F722-$M722&lt;0,0,N721+$F722-$M722))</f>
        <v>4</v>
      </c>
      <c r="O722" s="33">
        <f>IF(N722=0,1,0)</f>
        <v>0</v>
      </c>
      <c r="P722" s="33">
        <f>IF(N722&lt;&gt;0,M722,0)</f>
        <v>0</v>
      </c>
    </row>
    <row r="723" spans="1:16" ht="12.75">
      <c r="A723" s="21">
        <v>39228</v>
      </c>
      <c r="B723" s="7" t="s">
        <v>75</v>
      </c>
      <c r="C723" s="33">
        <f>LEN(B723)</f>
        <v>6</v>
      </c>
      <c r="D723" t="str">
        <f>LEFT(B723,C723-2)</f>
        <v>1.2 </v>
      </c>
      <c r="E723" t="str">
        <f>SUBSTITUTE(D723,".",",",1)</f>
        <v>1,2 </v>
      </c>
      <c r="F723" s="33">
        <f>VALUE(E723)*0.001*$K$3</f>
        <v>0.15</v>
      </c>
      <c r="G723" s="31">
        <v>0</v>
      </c>
      <c r="H723" s="31">
        <v>0</v>
      </c>
      <c r="I723" s="31">
        <v>0</v>
      </c>
      <c r="J723" s="31">
        <v>0</v>
      </c>
      <c r="K723" s="31">
        <v>0</v>
      </c>
      <c r="L723" s="33">
        <f>SUM(G723:K723)</f>
        <v>0</v>
      </c>
      <c r="M723" s="33">
        <f>L723/1000</f>
        <v>0</v>
      </c>
      <c r="N723" s="33">
        <f>IF(N722+$F723-$M723&gt;$N$3,$N$3,IF(N722+$F723-$M723&lt;0,0,N722+$F723-$M723))</f>
        <v>4</v>
      </c>
      <c r="O723" s="33">
        <f>IF(N723=0,1,0)</f>
        <v>0</v>
      </c>
      <c r="P723" s="33">
        <f>IF(N723&lt;&gt;0,M723,0)</f>
        <v>0</v>
      </c>
    </row>
    <row r="724" spans="1:16" ht="12.75">
      <c r="A724" s="21">
        <v>39229</v>
      </c>
      <c r="B724" s="7" t="s">
        <v>576</v>
      </c>
      <c r="C724" s="33">
        <f>LEN(B724)</f>
        <v>7</v>
      </c>
      <c r="D724" t="str">
        <f>LEFT(B724,C724-2)</f>
        <v>18.6 </v>
      </c>
      <c r="E724" t="str">
        <f>SUBSTITUTE(D724,".",",",1)</f>
        <v>18,6 </v>
      </c>
      <c r="F724" s="33">
        <f>VALUE(E724)*0.001*$K$3</f>
        <v>2.325</v>
      </c>
      <c r="G724" s="31">
        <v>0</v>
      </c>
      <c r="H724" s="31">
        <v>0</v>
      </c>
      <c r="I724" s="31">
        <v>0</v>
      </c>
      <c r="J724" s="31">
        <v>0</v>
      </c>
      <c r="K724" s="31">
        <v>0</v>
      </c>
      <c r="L724" s="33">
        <f>SUM(G724:K724)</f>
        <v>0</v>
      </c>
      <c r="M724" s="33">
        <f>L724/1000</f>
        <v>0</v>
      </c>
      <c r="N724" s="33">
        <f>IF(N723+$F724-$M724&gt;$N$3,$N$3,IF(N723+$F724-$M724&lt;0,0,N723+$F724-$M724))</f>
        <v>4</v>
      </c>
      <c r="O724" s="33">
        <f>IF(N724=0,1,0)</f>
        <v>0</v>
      </c>
      <c r="P724" s="33">
        <f>IF(N724&lt;&gt;0,M724,0)</f>
        <v>0</v>
      </c>
    </row>
    <row r="725" spans="1:16" ht="12.75">
      <c r="A725" s="21">
        <v>39230</v>
      </c>
      <c r="B725" s="7" t="s">
        <v>139</v>
      </c>
      <c r="C725" s="33">
        <f>LEN(B725)</f>
        <v>6</v>
      </c>
      <c r="D725" t="str">
        <f>LEFT(B725,C725-2)</f>
        <v>2.8 </v>
      </c>
      <c r="E725" t="str">
        <f>SUBSTITUTE(D725,".",",",1)</f>
        <v>2,8 </v>
      </c>
      <c r="F725" s="33">
        <f>VALUE(E725)*0.001*$K$3</f>
        <v>0.35</v>
      </c>
      <c r="G725" s="31">
        <v>0</v>
      </c>
      <c r="H725" s="31">
        <v>0</v>
      </c>
      <c r="I725" s="31">
        <v>0</v>
      </c>
      <c r="J725" s="31">
        <v>0</v>
      </c>
      <c r="K725" s="31">
        <v>0</v>
      </c>
      <c r="L725" s="33">
        <f>SUM(G725:K725)</f>
        <v>0</v>
      </c>
      <c r="M725" s="33">
        <f>L725/1000</f>
        <v>0</v>
      </c>
      <c r="N725" s="33">
        <f>IF(N724+$F725-$M725&gt;$N$3,$N$3,IF(N724+$F725-$M725&lt;0,0,N724+$F725-$M725))</f>
        <v>4</v>
      </c>
      <c r="O725" s="33">
        <f>IF(N725=0,1,0)</f>
        <v>0</v>
      </c>
      <c r="P725" s="33">
        <f>IF(N725&lt;&gt;0,M725,0)</f>
        <v>0</v>
      </c>
    </row>
    <row r="726" spans="1:16" ht="12.75">
      <c r="A726" s="21">
        <v>39231</v>
      </c>
      <c r="B726" s="7" t="s">
        <v>112</v>
      </c>
      <c r="C726" s="33">
        <f>LEN(B726)</f>
        <v>4</v>
      </c>
      <c r="D726" t="str">
        <f>LEFT(B726,C726-2)</f>
        <v>1 </v>
      </c>
      <c r="E726" t="str">
        <f>SUBSTITUTE(D726,".",",",1)</f>
        <v>1 </v>
      </c>
      <c r="F726" s="33">
        <f>VALUE(E726)*0.001*$K$3</f>
        <v>0.125</v>
      </c>
      <c r="G726" s="31">
        <v>0</v>
      </c>
      <c r="H726" s="31">
        <v>0</v>
      </c>
      <c r="I726" s="31">
        <v>0</v>
      </c>
      <c r="J726" s="31">
        <v>0</v>
      </c>
      <c r="K726" s="31">
        <v>0</v>
      </c>
      <c r="L726" s="33">
        <f>SUM(G726:K726)</f>
        <v>0</v>
      </c>
      <c r="M726" s="33">
        <f>L726/1000</f>
        <v>0</v>
      </c>
      <c r="N726" s="33">
        <f>IF(N725+$F726-$M726&gt;$N$3,$N$3,IF(N725+$F726-$M726&lt;0,0,N725+$F726-$M726))</f>
        <v>4</v>
      </c>
      <c r="O726" s="33">
        <f>IF(N726=0,1,0)</f>
        <v>0</v>
      </c>
      <c r="P726" s="33">
        <f>IF(N726&lt;&gt;0,M726,0)</f>
        <v>0</v>
      </c>
    </row>
    <row r="727" spans="1:16" ht="12.75">
      <c r="A727" s="21">
        <v>39232</v>
      </c>
      <c r="B727" s="7" t="s">
        <v>491</v>
      </c>
      <c r="C727" s="33">
        <f>LEN(B727)</f>
        <v>4</v>
      </c>
      <c r="D727" t="str">
        <f>LEFT(B727,C727-2)</f>
        <v>5 </v>
      </c>
      <c r="E727" t="str">
        <f>SUBSTITUTE(D727,".",",",1)</f>
        <v>5 </v>
      </c>
      <c r="F727" s="33">
        <f>VALUE(E727)*0.001*$K$3</f>
        <v>0.625</v>
      </c>
      <c r="G727" s="31">
        <v>0</v>
      </c>
      <c r="H727" s="31">
        <v>0</v>
      </c>
      <c r="I727" s="31">
        <v>0</v>
      </c>
      <c r="J727" s="31">
        <v>0</v>
      </c>
      <c r="K727" s="31">
        <v>0</v>
      </c>
      <c r="L727" s="33">
        <f>SUM(G727:K727)</f>
        <v>0</v>
      </c>
      <c r="M727" s="33">
        <f>L727/1000</f>
        <v>0</v>
      </c>
      <c r="N727" s="33">
        <f>IF(N726+$F727-$M727&gt;$N$3,$N$3,IF(N726+$F727-$M727&lt;0,0,N726+$F727-$M727))</f>
        <v>4</v>
      </c>
      <c r="O727" s="33">
        <f>IF(N727=0,1,0)</f>
        <v>0</v>
      </c>
      <c r="P727" s="33">
        <f>IF(N727&lt;&gt;0,M727,0)</f>
        <v>0</v>
      </c>
    </row>
    <row r="728" spans="1:16" ht="12.75">
      <c r="A728" s="21">
        <v>39233</v>
      </c>
      <c r="B728" s="7" t="s">
        <v>251</v>
      </c>
      <c r="C728" s="33">
        <f>LEN(B728)</f>
        <v>7</v>
      </c>
      <c r="D728" t="str">
        <f>LEFT(B728,C728-2)</f>
        <v>13.2 </v>
      </c>
      <c r="E728" t="str">
        <f>SUBSTITUTE(D728,".",",",1)</f>
        <v>13,2 </v>
      </c>
      <c r="F728" s="33">
        <f>VALUE(E728)*0.001*$K$3</f>
        <v>1.65</v>
      </c>
      <c r="G728" s="31">
        <v>0</v>
      </c>
      <c r="H728" s="31">
        <v>0</v>
      </c>
      <c r="I728" s="31">
        <v>0</v>
      </c>
      <c r="J728" s="31">
        <v>0</v>
      </c>
      <c r="K728" s="31">
        <v>0</v>
      </c>
      <c r="L728" s="33">
        <f>SUM(G728:K728)</f>
        <v>0</v>
      </c>
      <c r="M728" s="33">
        <f>L728/1000</f>
        <v>0</v>
      </c>
      <c r="N728" s="33">
        <f>IF(N727+$F728-$M728&gt;$N$3,$N$3,IF(N727+$F728-$M728&lt;0,0,N727+$F728-$M728))</f>
        <v>4</v>
      </c>
      <c r="O728" s="33">
        <f>IF(N728=0,1,0)</f>
        <v>0</v>
      </c>
      <c r="P728" s="33">
        <f>IF(N728&lt;&gt;0,M728,0)</f>
        <v>0</v>
      </c>
    </row>
    <row r="729" spans="1:16" ht="12.75">
      <c r="A729" s="21">
        <v>39234</v>
      </c>
      <c r="B729" s="7" t="s">
        <v>95</v>
      </c>
      <c r="C729" s="33">
        <f>LEN(B729)</f>
        <v>6</v>
      </c>
      <c r="D729" t="str">
        <f>LEFT(B729,C729-2)</f>
        <v>0.2 </v>
      </c>
      <c r="E729" t="str">
        <f>SUBSTITUTE(D729,".",",",1)</f>
        <v>0,2 </v>
      </c>
      <c r="F729" s="33">
        <f>VALUE(E729)*0.001*$K$3</f>
        <v>0.025</v>
      </c>
      <c r="G729" s="31">
        <v>0</v>
      </c>
      <c r="H729" s="31">
        <v>0</v>
      </c>
      <c r="I729" s="31">
        <v>0</v>
      </c>
      <c r="J729" s="31">
        <v>0</v>
      </c>
      <c r="K729" s="31">
        <v>0</v>
      </c>
      <c r="L729" s="33">
        <f>SUM(G729:K729)</f>
        <v>0</v>
      </c>
      <c r="M729" s="33">
        <f>L729/1000</f>
        <v>0</v>
      </c>
      <c r="N729" s="33">
        <f>IF(N728+$F729-$M729&gt;$N$3,$N$3,IF(N728+$F729-$M729&lt;0,0,N728+$F729-$M729))</f>
        <v>4</v>
      </c>
      <c r="O729" s="33">
        <f>IF(N729=0,1,0)</f>
        <v>0</v>
      </c>
      <c r="P729" s="33">
        <f>IF(N729&lt;&gt;0,M729,0)</f>
        <v>0</v>
      </c>
    </row>
    <row r="730" spans="1:16" ht="12.75">
      <c r="A730" s="21">
        <v>39235</v>
      </c>
      <c r="B730" s="7" t="s">
        <v>76</v>
      </c>
      <c r="C730" s="33">
        <f>LEN(B730)</f>
        <v>4</v>
      </c>
      <c r="D730" t="str">
        <f>LEFT(B730,C730-2)</f>
        <v>0 </v>
      </c>
      <c r="E730" t="str">
        <f>SUBSTITUTE(D730,".",",",1)</f>
        <v>0 </v>
      </c>
      <c r="F730" s="33">
        <f>VALUE(E730)*0.001*$K$3</f>
        <v>0</v>
      </c>
      <c r="G730" s="31">
        <v>0</v>
      </c>
      <c r="H730" s="31">
        <v>0</v>
      </c>
      <c r="I730" s="31">
        <v>0</v>
      </c>
      <c r="J730" s="31">
        <v>0</v>
      </c>
      <c r="K730" s="31">
        <v>0</v>
      </c>
      <c r="L730" s="33">
        <f>SUM(G730:K730)</f>
        <v>0</v>
      </c>
      <c r="M730" s="33">
        <f>L730/1000</f>
        <v>0</v>
      </c>
      <c r="N730" s="33">
        <f>IF(N729+$F730-$M730&gt;$N$3,$N$3,IF(N729+$F730-$M730&lt;0,0,N729+$F730-$M730))</f>
        <v>4</v>
      </c>
      <c r="O730" s="33">
        <f>IF(N730=0,1,0)</f>
        <v>0</v>
      </c>
      <c r="P730" s="33">
        <f>IF(N730&lt;&gt;0,M730,0)</f>
        <v>0</v>
      </c>
    </row>
    <row r="731" spans="1:16" ht="12.75">
      <c r="A731" s="21">
        <v>39236</v>
      </c>
      <c r="B731" s="7" t="s">
        <v>554</v>
      </c>
      <c r="C731" s="33">
        <f>LEN(B731)</f>
        <v>6</v>
      </c>
      <c r="D731" t="str">
        <f>LEFT(B731,C731-2)</f>
        <v>5.4 </v>
      </c>
      <c r="E731" t="str">
        <f>SUBSTITUTE(D731,".",",",1)</f>
        <v>5,4 </v>
      </c>
      <c r="F731" s="33">
        <f>VALUE(E731)*0.001*$K$3</f>
        <v>0.675</v>
      </c>
      <c r="G731" s="31">
        <v>0</v>
      </c>
      <c r="H731" s="31">
        <v>0</v>
      </c>
      <c r="I731" s="31">
        <v>0</v>
      </c>
      <c r="J731" s="31">
        <v>0</v>
      </c>
      <c r="K731" s="31">
        <v>0</v>
      </c>
      <c r="L731" s="33">
        <f>SUM(G731:K731)</f>
        <v>0</v>
      </c>
      <c r="M731" s="33">
        <f>L731/1000</f>
        <v>0</v>
      </c>
      <c r="N731" s="33">
        <f>IF(N730+$F731-$M731&gt;$N$3,$N$3,IF(N730+$F731-$M731&lt;0,0,N730+$F731-$M731))</f>
        <v>4</v>
      </c>
      <c r="O731" s="33">
        <f>IF(N731=0,1,0)</f>
        <v>0</v>
      </c>
      <c r="P731" s="33">
        <f>IF(N731&lt;&gt;0,M731,0)</f>
        <v>0</v>
      </c>
    </row>
    <row r="732" spans="1:16" ht="12.75">
      <c r="A732" s="21">
        <v>39237</v>
      </c>
      <c r="B732" s="7" t="s">
        <v>76</v>
      </c>
      <c r="C732" s="33">
        <f>LEN(B732)</f>
        <v>4</v>
      </c>
      <c r="D732" t="str">
        <f>LEFT(B732,C732-2)</f>
        <v>0 </v>
      </c>
      <c r="E732" t="str">
        <f>SUBSTITUTE(D732,".",",",1)</f>
        <v>0 </v>
      </c>
      <c r="F732" s="33">
        <f>VALUE(E732)*0.001*$K$3</f>
        <v>0</v>
      </c>
      <c r="G732" s="31">
        <v>0</v>
      </c>
      <c r="H732" s="31">
        <v>0</v>
      </c>
      <c r="I732" s="31">
        <v>0</v>
      </c>
      <c r="J732" s="31">
        <v>0</v>
      </c>
      <c r="K732" s="31">
        <v>0</v>
      </c>
      <c r="L732" s="33">
        <f>SUM(G732:K732)</f>
        <v>0</v>
      </c>
      <c r="M732" s="33">
        <f>L732/1000</f>
        <v>0</v>
      </c>
      <c r="N732" s="33">
        <f>IF(N731+$F732-$M732&gt;$N$3,$N$3,IF(N731+$F732-$M732&lt;0,0,N731+$F732-$M732))</f>
        <v>4</v>
      </c>
      <c r="O732" s="33">
        <f>IF(N732=0,1,0)</f>
        <v>0</v>
      </c>
      <c r="P732" s="33">
        <f>IF(N732&lt;&gt;0,M732,0)</f>
        <v>0</v>
      </c>
    </row>
    <row r="733" spans="1:16" ht="12.75">
      <c r="A733" s="21">
        <v>39238</v>
      </c>
      <c r="B733" s="7" t="s">
        <v>76</v>
      </c>
      <c r="C733" s="33">
        <f>LEN(B733)</f>
        <v>4</v>
      </c>
      <c r="D733" t="str">
        <f>LEFT(B733,C733-2)</f>
        <v>0 </v>
      </c>
      <c r="E733" t="str">
        <f>SUBSTITUTE(D733,".",",",1)</f>
        <v>0 </v>
      </c>
      <c r="F733" s="33">
        <f>VALUE(E733)*0.001*$K$3</f>
        <v>0</v>
      </c>
      <c r="G733" s="31">
        <v>0</v>
      </c>
      <c r="H733" s="31">
        <v>0</v>
      </c>
      <c r="I733" s="31">
        <v>0</v>
      </c>
      <c r="J733" s="31">
        <v>0</v>
      </c>
      <c r="K733" s="31">
        <v>0</v>
      </c>
      <c r="L733" s="33">
        <f>SUM(G733:K733)</f>
        <v>0</v>
      </c>
      <c r="M733" s="33">
        <f>L733/1000</f>
        <v>0</v>
      </c>
      <c r="N733" s="33">
        <f>IF(N732+$F733-$M733&gt;$N$3,$N$3,IF(N732+$F733-$M733&lt;0,0,N732+$F733-$M733))</f>
        <v>4</v>
      </c>
      <c r="O733" s="33">
        <f>IF(N733=0,1,0)</f>
        <v>0</v>
      </c>
      <c r="P733" s="33">
        <f>IF(N733&lt;&gt;0,M733,0)</f>
        <v>0</v>
      </c>
    </row>
    <row r="734" spans="1:16" ht="12.75">
      <c r="A734" s="21">
        <v>39239</v>
      </c>
      <c r="B734" s="7" t="s">
        <v>76</v>
      </c>
      <c r="C734" s="33">
        <f>LEN(B734)</f>
        <v>4</v>
      </c>
      <c r="D734" t="str">
        <f>LEFT(B734,C734-2)</f>
        <v>0 </v>
      </c>
      <c r="E734" t="str">
        <f>SUBSTITUTE(D734,".",",",1)</f>
        <v>0 </v>
      </c>
      <c r="F734" s="33">
        <f>VALUE(E734)*0.001*$K$3</f>
        <v>0</v>
      </c>
      <c r="G734" s="31">
        <v>0</v>
      </c>
      <c r="H734" s="31">
        <v>0</v>
      </c>
      <c r="I734" s="31">
        <v>0</v>
      </c>
      <c r="J734" s="31">
        <v>0</v>
      </c>
      <c r="K734" s="31">
        <v>0</v>
      </c>
      <c r="L734" s="33">
        <f>SUM(G734:K734)</f>
        <v>0</v>
      </c>
      <c r="M734" s="33">
        <f>L734/1000</f>
        <v>0</v>
      </c>
      <c r="N734" s="33">
        <f>IF(N733+$F734-$M734&gt;$N$3,$N$3,IF(N733+$F734-$M734&lt;0,0,N733+$F734-$M734))</f>
        <v>4</v>
      </c>
      <c r="O734" s="33">
        <f>IF(N734=0,1,0)</f>
        <v>0</v>
      </c>
      <c r="P734" s="33">
        <f>IF(N734&lt;&gt;0,M734,0)</f>
        <v>0</v>
      </c>
    </row>
    <row r="735" spans="1:16" ht="12.75">
      <c r="A735" s="21">
        <v>39240</v>
      </c>
      <c r="B735" s="7" t="s">
        <v>76</v>
      </c>
      <c r="C735" s="33">
        <f>LEN(B735)</f>
        <v>4</v>
      </c>
      <c r="D735" t="str">
        <f>LEFT(B735,C735-2)</f>
        <v>0 </v>
      </c>
      <c r="E735" t="str">
        <f>SUBSTITUTE(D735,".",",",1)</f>
        <v>0 </v>
      </c>
      <c r="F735" s="33">
        <f>VALUE(E735)*0.001*$K$3</f>
        <v>0</v>
      </c>
      <c r="G735" s="31">
        <v>0</v>
      </c>
      <c r="H735" s="31">
        <v>0</v>
      </c>
      <c r="I735" s="31">
        <v>0</v>
      </c>
      <c r="J735" s="31">
        <v>0</v>
      </c>
      <c r="K735" s="31">
        <v>0</v>
      </c>
      <c r="L735" s="33">
        <f>SUM(G735:K735)</f>
        <v>0</v>
      </c>
      <c r="M735" s="33">
        <f>L735/1000</f>
        <v>0</v>
      </c>
      <c r="N735" s="33">
        <f>IF(N734+$F735-$M735&gt;$N$3,$N$3,IF(N734+$F735-$M735&lt;0,0,N734+$F735-$M735))</f>
        <v>4</v>
      </c>
      <c r="O735" s="33">
        <f>IF(N735=0,1,0)</f>
        <v>0</v>
      </c>
      <c r="P735" s="33">
        <f>IF(N735&lt;&gt;0,M735,0)</f>
        <v>0</v>
      </c>
    </row>
    <row r="736" spans="1:16" ht="12.75">
      <c r="A736" s="21">
        <v>39241</v>
      </c>
      <c r="B736" s="7" t="s">
        <v>76</v>
      </c>
      <c r="C736" s="33">
        <f>LEN(B736)</f>
        <v>4</v>
      </c>
      <c r="D736" t="str">
        <f>LEFT(B736,C736-2)</f>
        <v>0 </v>
      </c>
      <c r="E736" t="str">
        <f>SUBSTITUTE(D736,".",",",1)</f>
        <v>0 </v>
      </c>
      <c r="F736" s="33">
        <f>VALUE(E736)*0.001*$K$3</f>
        <v>0</v>
      </c>
      <c r="G736" s="31">
        <v>0</v>
      </c>
      <c r="H736" s="31">
        <v>0</v>
      </c>
      <c r="I736" s="31">
        <v>0</v>
      </c>
      <c r="J736" s="31">
        <v>0</v>
      </c>
      <c r="K736" s="31">
        <v>0</v>
      </c>
      <c r="L736" s="33">
        <f>SUM(G736:K736)</f>
        <v>0</v>
      </c>
      <c r="M736" s="33">
        <f>L736/1000</f>
        <v>0</v>
      </c>
      <c r="N736" s="33">
        <f>IF(N735+$F736-$M736&gt;$N$3,$N$3,IF(N735+$F736-$M736&lt;0,0,N735+$F736-$M736))</f>
        <v>4</v>
      </c>
      <c r="O736" s="33">
        <f>IF(N736=0,1,0)</f>
        <v>0</v>
      </c>
      <c r="P736" s="33">
        <f>IF(N736&lt;&gt;0,M736,0)</f>
        <v>0</v>
      </c>
    </row>
    <row r="737" spans="1:16" ht="12.75">
      <c r="A737" s="21">
        <v>39242</v>
      </c>
      <c r="B737" s="5" t="s">
        <v>95</v>
      </c>
      <c r="C737" s="33">
        <f>LEN(B737)</f>
        <v>6</v>
      </c>
      <c r="D737" t="str">
        <f>LEFT(B737,C737-2)</f>
        <v>0.2 </v>
      </c>
      <c r="E737" t="str">
        <f>SUBSTITUTE(D737,".",",",1)</f>
        <v>0,2 </v>
      </c>
      <c r="F737" s="33">
        <f>VALUE(E737)*0.001*$K$3</f>
        <v>0.025</v>
      </c>
      <c r="G737" s="31">
        <v>0</v>
      </c>
      <c r="H737" s="31">
        <v>0</v>
      </c>
      <c r="I737" s="31">
        <v>0</v>
      </c>
      <c r="J737" s="31">
        <v>0</v>
      </c>
      <c r="K737" s="31">
        <v>0</v>
      </c>
      <c r="L737" s="33">
        <f>SUM(G737:K737)</f>
        <v>0</v>
      </c>
      <c r="M737" s="33">
        <f>L737/1000</f>
        <v>0</v>
      </c>
      <c r="N737" s="33">
        <f>IF(N736+$F737-$M737&gt;$N$3,$N$3,IF(N736+$F737-$M737&lt;0,0,N736+$F737-$M737))</f>
        <v>4</v>
      </c>
      <c r="O737" s="33">
        <f>IF(N737=0,1,0)</f>
        <v>0</v>
      </c>
      <c r="P737" s="33">
        <f>IF(N737&lt;&gt;0,M737,0)</f>
        <v>0</v>
      </c>
    </row>
    <row r="738" spans="1:16" ht="12.75">
      <c r="A738" s="21">
        <v>39243</v>
      </c>
      <c r="B738" s="7" t="s">
        <v>580</v>
      </c>
      <c r="C738" s="33">
        <f>LEN(B738)</f>
        <v>7</v>
      </c>
      <c r="D738" t="str">
        <f>LEFT(B738,C738-2)</f>
        <v>18.2 </v>
      </c>
      <c r="E738" t="str">
        <f>SUBSTITUTE(D738,".",",",1)</f>
        <v>18,2 </v>
      </c>
      <c r="F738" s="33">
        <f>VALUE(E738)*0.001*$K$3</f>
        <v>2.275</v>
      </c>
      <c r="G738" s="31">
        <v>0</v>
      </c>
      <c r="H738" s="31">
        <v>0</v>
      </c>
      <c r="I738" s="31">
        <v>0</v>
      </c>
      <c r="J738" s="31">
        <v>0</v>
      </c>
      <c r="K738" s="31">
        <v>0</v>
      </c>
      <c r="L738" s="33">
        <f>SUM(G738:K738)</f>
        <v>0</v>
      </c>
      <c r="M738" s="33">
        <f>L738/1000</f>
        <v>0</v>
      </c>
      <c r="N738" s="33">
        <f>IF(N737+$F738-$M738&gt;$N$3,$N$3,IF(N737+$F738-$M738&lt;0,0,N737+$F738-$M738))</f>
        <v>4</v>
      </c>
      <c r="O738" s="33">
        <f>IF(N738=0,1,0)</f>
        <v>0</v>
      </c>
      <c r="P738" s="33">
        <f>IF(N738&lt;&gt;0,M738,0)</f>
        <v>0</v>
      </c>
    </row>
    <row r="739" spans="1:16" ht="12.75">
      <c r="A739" s="21">
        <v>39244</v>
      </c>
      <c r="B739" s="7" t="s">
        <v>153</v>
      </c>
      <c r="C739" s="33">
        <f>LEN(B739)</f>
        <v>7</v>
      </c>
      <c r="D739" t="str">
        <f>LEFT(B739,C739-2)</f>
        <v>12.8 </v>
      </c>
      <c r="E739" t="str">
        <f>SUBSTITUTE(D739,".",",",1)</f>
        <v>12,8 </v>
      </c>
      <c r="F739" s="33">
        <f>VALUE(E739)*0.001*$K$3</f>
        <v>1.6</v>
      </c>
      <c r="G739" s="31">
        <v>0</v>
      </c>
      <c r="H739" s="31">
        <v>0</v>
      </c>
      <c r="I739" s="31">
        <v>0</v>
      </c>
      <c r="J739" s="31">
        <v>0</v>
      </c>
      <c r="K739" s="31">
        <v>0</v>
      </c>
      <c r="L739" s="33">
        <f>SUM(G739:K739)</f>
        <v>0</v>
      </c>
      <c r="M739" s="33">
        <f>L739/1000</f>
        <v>0</v>
      </c>
      <c r="N739" s="33">
        <f>IF(N738+$F739-$M739&gt;$N$3,$N$3,IF(N738+$F739-$M739&lt;0,0,N738+$F739-$M739))</f>
        <v>4</v>
      </c>
      <c r="O739" s="33">
        <f>IF(N739=0,1,0)</f>
        <v>0</v>
      </c>
      <c r="P739" s="33">
        <f>IF(N739&lt;&gt;0,M739,0)</f>
        <v>0</v>
      </c>
    </row>
    <row r="740" spans="1:16" ht="12.75">
      <c r="A740" s="21">
        <v>39245</v>
      </c>
      <c r="B740" s="7" t="s">
        <v>76</v>
      </c>
      <c r="C740" s="33">
        <f>LEN(B740)</f>
        <v>4</v>
      </c>
      <c r="D740" t="str">
        <f>LEFT(B740,C740-2)</f>
        <v>0 </v>
      </c>
      <c r="E740" t="str">
        <f>SUBSTITUTE(D740,".",",",1)</f>
        <v>0 </v>
      </c>
      <c r="F740" s="33">
        <f>VALUE(E740)*0.001*$K$3</f>
        <v>0</v>
      </c>
      <c r="G740" s="31">
        <v>0</v>
      </c>
      <c r="H740" s="31">
        <v>0</v>
      </c>
      <c r="I740" s="31">
        <v>0</v>
      </c>
      <c r="J740" s="31">
        <v>0</v>
      </c>
      <c r="K740" s="31">
        <v>0</v>
      </c>
      <c r="L740" s="33">
        <f>SUM(G740:K740)</f>
        <v>0</v>
      </c>
      <c r="M740" s="33">
        <f>L740/1000</f>
        <v>0</v>
      </c>
      <c r="N740" s="33">
        <f>IF(N739+$F740-$M740&gt;$N$3,$N$3,IF(N739+$F740-$M740&lt;0,0,N739+$F740-$M740))</f>
        <v>4</v>
      </c>
      <c r="O740" s="33">
        <f>IF(N740=0,1,0)</f>
        <v>0</v>
      </c>
      <c r="P740" s="33">
        <f>IF(N740&lt;&gt;0,M740,0)</f>
        <v>0</v>
      </c>
    </row>
    <row r="741" spans="1:16" ht="12.75">
      <c r="A741" s="21">
        <v>39246</v>
      </c>
      <c r="B741" s="7" t="s">
        <v>243</v>
      </c>
      <c r="C741" s="33">
        <f>LEN(B741)</f>
        <v>6</v>
      </c>
      <c r="D741" t="str">
        <f>LEFT(B741,C741-2)</f>
        <v>7.8 </v>
      </c>
      <c r="E741" t="str">
        <f>SUBSTITUTE(D741,".",",",1)</f>
        <v>7,8 </v>
      </c>
      <c r="F741" s="33">
        <f>VALUE(E741)*0.001*$K$3</f>
        <v>0.975</v>
      </c>
      <c r="G741" s="31">
        <v>0</v>
      </c>
      <c r="H741" s="31">
        <v>0</v>
      </c>
      <c r="I741" s="31">
        <v>0</v>
      </c>
      <c r="J741" s="31">
        <v>0</v>
      </c>
      <c r="K741" s="31">
        <v>0</v>
      </c>
      <c r="L741" s="33">
        <f>SUM(G741:K741)</f>
        <v>0</v>
      </c>
      <c r="M741" s="33">
        <f>L741/1000</f>
        <v>0</v>
      </c>
      <c r="N741" s="33">
        <f>IF(N740+$F741-$M741&gt;$N$3,$N$3,IF(N740+$F741-$M741&lt;0,0,N740+$F741-$M741))</f>
        <v>4</v>
      </c>
      <c r="O741" s="33">
        <f>IF(N741=0,1,0)</f>
        <v>0</v>
      </c>
      <c r="P741" s="33">
        <f>IF(N741&lt;&gt;0,M741,0)</f>
        <v>0</v>
      </c>
    </row>
    <row r="742" spans="1:16" ht="12.75">
      <c r="A742" s="21">
        <v>39247</v>
      </c>
      <c r="B742" s="7" t="s">
        <v>82</v>
      </c>
      <c r="C742" s="33">
        <f>LEN(B742)</f>
        <v>4</v>
      </c>
      <c r="D742" t="str">
        <f>LEFT(B742,C742-2)</f>
        <v>3 </v>
      </c>
      <c r="E742" t="str">
        <f>SUBSTITUTE(D742,".",",",1)</f>
        <v>3 </v>
      </c>
      <c r="F742" s="33">
        <f>VALUE(E742)*0.001*$K$3</f>
        <v>0.375</v>
      </c>
      <c r="G742" s="31">
        <v>0</v>
      </c>
      <c r="H742" s="31">
        <v>0</v>
      </c>
      <c r="I742" s="31">
        <v>0</v>
      </c>
      <c r="J742" s="31">
        <v>0</v>
      </c>
      <c r="K742" s="31">
        <v>0</v>
      </c>
      <c r="L742" s="33">
        <f>SUM(G742:K742)</f>
        <v>0</v>
      </c>
      <c r="M742" s="33">
        <f>L742/1000</f>
        <v>0</v>
      </c>
      <c r="N742" s="33">
        <f>IF(N741+$F742-$M742&gt;$N$3,$N$3,IF(N741+$F742-$M742&lt;0,0,N741+$F742-$M742))</f>
        <v>4</v>
      </c>
      <c r="O742" s="33">
        <f>IF(N742=0,1,0)</f>
        <v>0</v>
      </c>
      <c r="P742" s="33">
        <f>IF(N742&lt;&gt;0,M742,0)</f>
        <v>0</v>
      </c>
    </row>
    <row r="743" spans="1:16" ht="12.75">
      <c r="A743" s="21">
        <v>39248</v>
      </c>
      <c r="B743" s="7" t="s">
        <v>128</v>
      </c>
      <c r="C743" s="33">
        <f>LEN(B743)</f>
        <v>6</v>
      </c>
      <c r="D743" t="str">
        <f>LEFT(B743,C743-2)</f>
        <v>1.4 </v>
      </c>
      <c r="E743" t="str">
        <f>SUBSTITUTE(D743,".",",",1)</f>
        <v>1,4 </v>
      </c>
      <c r="F743" s="33">
        <f>VALUE(E743)*0.001*$K$3</f>
        <v>0.175</v>
      </c>
      <c r="G743" s="31">
        <v>0</v>
      </c>
      <c r="H743" s="31">
        <v>0</v>
      </c>
      <c r="I743" s="31">
        <v>0</v>
      </c>
      <c r="J743" s="31">
        <v>0</v>
      </c>
      <c r="K743" s="31">
        <v>0</v>
      </c>
      <c r="L743" s="33">
        <f>SUM(G743:K743)</f>
        <v>0</v>
      </c>
      <c r="M743" s="33">
        <f>L743/1000</f>
        <v>0</v>
      </c>
      <c r="N743" s="33">
        <f>IF(N742+$F743-$M743&gt;$N$3,$N$3,IF(N742+$F743-$M743&lt;0,0,N742+$F743-$M743))</f>
        <v>4</v>
      </c>
      <c r="O743" s="33">
        <f>IF(N743=0,1,0)</f>
        <v>0</v>
      </c>
      <c r="P743" s="33">
        <f>IF(N743&lt;&gt;0,M743,0)</f>
        <v>0</v>
      </c>
    </row>
    <row r="744" spans="1:16" ht="12.75">
      <c r="A744" s="21">
        <v>39249</v>
      </c>
      <c r="B744" s="7" t="s">
        <v>128</v>
      </c>
      <c r="C744" s="33">
        <f>LEN(B744)</f>
        <v>6</v>
      </c>
      <c r="D744" t="str">
        <f>LEFT(B744,C744-2)</f>
        <v>1.4 </v>
      </c>
      <c r="E744" t="str">
        <f>SUBSTITUTE(D744,".",",",1)</f>
        <v>1,4 </v>
      </c>
      <c r="F744" s="33">
        <f>VALUE(E744)*0.001*$K$3</f>
        <v>0.175</v>
      </c>
      <c r="G744" s="31">
        <v>0</v>
      </c>
      <c r="H744" s="31">
        <v>0</v>
      </c>
      <c r="I744" s="31">
        <v>0</v>
      </c>
      <c r="J744" s="31">
        <v>0</v>
      </c>
      <c r="K744" s="31">
        <v>0</v>
      </c>
      <c r="L744" s="33">
        <f>SUM(G744:K744)</f>
        <v>0</v>
      </c>
      <c r="M744" s="33">
        <f>L744/1000</f>
        <v>0</v>
      </c>
      <c r="N744" s="33">
        <f>IF(N743+$F744-$M744&gt;$N$3,$N$3,IF(N743+$F744-$M744&lt;0,0,N743+$F744-$M744))</f>
        <v>4</v>
      </c>
      <c r="O744" s="33">
        <f>IF(N744=0,1,0)</f>
        <v>0</v>
      </c>
      <c r="P744" s="33">
        <f>IF(N744&lt;&gt;0,M744,0)</f>
        <v>0</v>
      </c>
    </row>
    <row r="745" spans="1:16" ht="12.75">
      <c r="A745" s="21">
        <v>39250</v>
      </c>
      <c r="B745" s="7" t="s">
        <v>496</v>
      </c>
      <c r="C745" s="33">
        <f>LEN(B745)</f>
        <v>4</v>
      </c>
      <c r="D745" t="str">
        <f>LEFT(B745,C745-2)</f>
        <v>8 </v>
      </c>
      <c r="E745" t="str">
        <f>SUBSTITUTE(D745,".",",",1)</f>
        <v>8 </v>
      </c>
      <c r="F745" s="33">
        <f>VALUE(E745)*0.001*$K$3</f>
        <v>1</v>
      </c>
      <c r="G745" s="31">
        <v>0</v>
      </c>
      <c r="H745" s="31">
        <v>0</v>
      </c>
      <c r="I745" s="31">
        <v>0</v>
      </c>
      <c r="J745" s="31">
        <v>0</v>
      </c>
      <c r="K745" s="31">
        <v>0</v>
      </c>
      <c r="L745" s="33">
        <f>SUM(G745:K745)</f>
        <v>0</v>
      </c>
      <c r="M745" s="33">
        <f>L745/1000</f>
        <v>0</v>
      </c>
      <c r="N745" s="33">
        <f>IF(N744+$F745-$M745&gt;$N$3,$N$3,IF(N744+$F745-$M745&lt;0,0,N744+$F745-$M745))</f>
        <v>4</v>
      </c>
      <c r="O745" s="33">
        <f>IF(N745=0,1,0)</f>
        <v>0</v>
      </c>
      <c r="P745" s="33">
        <f>IF(N745&lt;&gt;0,M745,0)</f>
        <v>0</v>
      </c>
    </row>
    <row r="746" spans="1:16" ht="12.75">
      <c r="A746" s="21">
        <v>39251</v>
      </c>
      <c r="B746" s="7" t="s">
        <v>76</v>
      </c>
      <c r="C746" s="33">
        <f>LEN(B746)</f>
        <v>4</v>
      </c>
      <c r="D746" t="str">
        <f>LEFT(B746,C746-2)</f>
        <v>0 </v>
      </c>
      <c r="E746" t="str">
        <f>SUBSTITUTE(D746,".",",",1)</f>
        <v>0 </v>
      </c>
      <c r="F746" s="33">
        <f>VALUE(E746)*0.001*$K$3</f>
        <v>0</v>
      </c>
      <c r="G746" s="31">
        <v>0</v>
      </c>
      <c r="H746" s="31">
        <v>0</v>
      </c>
      <c r="I746" s="31">
        <v>0</v>
      </c>
      <c r="J746" s="31">
        <v>0</v>
      </c>
      <c r="K746" s="31">
        <v>0</v>
      </c>
      <c r="L746" s="33">
        <f>SUM(G746:K746)</f>
        <v>0</v>
      </c>
      <c r="M746" s="33">
        <f>L746/1000</f>
        <v>0</v>
      </c>
      <c r="N746" s="33">
        <f>IF(N745+$F746-$M746&gt;$N$3,$N$3,IF(N745+$F746-$M746&lt;0,0,N745+$F746-$M746))</f>
        <v>4</v>
      </c>
      <c r="O746" s="33">
        <f>IF(N746=0,1,0)</f>
        <v>0</v>
      </c>
      <c r="P746" s="33">
        <f>IF(N746&lt;&gt;0,M746,0)</f>
        <v>0</v>
      </c>
    </row>
    <row r="747" spans="1:16" ht="12.75">
      <c r="A747" s="21">
        <v>39252</v>
      </c>
      <c r="B747" s="7" t="s">
        <v>95</v>
      </c>
      <c r="C747" s="33">
        <f>LEN(B747)</f>
        <v>6</v>
      </c>
      <c r="D747" t="str">
        <f>LEFT(B747,C747-2)</f>
        <v>0.2 </v>
      </c>
      <c r="E747" t="str">
        <f>SUBSTITUTE(D747,".",",",1)</f>
        <v>0,2 </v>
      </c>
      <c r="F747" s="33">
        <f>VALUE(E747)*0.001*$K$3</f>
        <v>0.025</v>
      </c>
      <c r="G747" s="31">
        <v>0</v>
      </c>
      <c r="H747" s="31">
        <v>0</v>
      </c>
      <c r="I747" s="31">
        <v>0</v>
      </c>
      <c r="J747" s="31">
        <v>0</v>
      </c>
      <c r="K747" s="31">
        <v>0</v>
      </c>
      <c r="L747" s="33">
        <f>SUM(G747:K747)</f>
        <v>0</v>
      </c>
      <c r="M747" s="33">
        <f>L747/1000</f>
        <v>0</v>
      </c>
      <c r="N747" s="33">
        <f>IF(N746+$F747-$M747&gt;$N$3,$N$3,IF(N746+$F747-$M747&lt;0,0,N746+$F747-$M747))</f>
        <v>4</v>
      </c>
      <c r="O747" s="33">
        <f>IF(N747=0,1,0)</f>
        <v>0</v>
      </c>
      <c r="P747" s="33">
        <f>IF(N747&lt;&gt;0,M747,0)</f>
        <v>0</v>
      </c>
    </row>
    <row r="748" spans="1:16" ht="12.75">
      <c r="A748" s="21">
        <v>39253</v>
      </c>
      <c r="B748" s="7" t="s">
        <v>113</v>
      </c>
      <c r="C748" s="33">
        <f>LEN(B748)</f>
        <v>6</v>
      </c>
      <c r="D748" t="str">
        <f>LEFT(B748,C748-2)</f>
        <v>0.6 </v>
      </c>
      <c r="E748" t="str">
        <f>SUBSTITUTE(D748,".",",",1)</f>
        <v>0,6 </v>
      </c>
      <c r="F748" s="33">
        <f>VALUE(E748)*0.001*$K$3</f>
        <v>0.07500000000000001</v>
      </c>
      <c r="G748" s="31">
        <v>0</v>
      </c>
      <c r="H748" s="31">
        <v>0</v>
      </c>
      <c r="I748" s="31">
        <v>0</v>
      </c>
      <c r="J748" s="31">
        <v>0</v>
      </c>
      <c r="K748" s="31">
        <v>0</v>
      </c>
      <c r="L748" s="33">
        <f>SUM(G748:K748)</f>
        <v>0</v>
      </c>
      <c r="M748" s="33">
        <f>L748/1000</f>
        <v>0</v>
      </c>
      <c r="N748" s="33">
        <f>IF(N747+$F748-$M748&gt;$N$3,$N$3,IF(N747+$F748-$M748&lt;0,0,N747+$F748-$M748))</f>
        <v>4</v>
      </c>
      <c r="O748" s="33">
        <f>IF(N748=0,1,0)</f>
        <v>0</v>
      </c>
      <c r="P748" s="33">
        <f>IF(N748&lt;&gt;0,M748,0)</f>
        <v>0</v>
      </c>
    </row>
    <row r="749" spans="1:16" ht="12.75">
      <c r="A749" s="21">
        <v>39254</v>
      </c>
      <c r="B749" s="7" t="s">
        <v>271</v>
      </c>
      <c r="C749" s="33">
        <f>LEN(B749)</f>
        <v>6</v>
      </c>
      <c r="D749" t="str">
        <f>LEFT(B749,C749-2)</f>
        <v>4.4 </v>
      </c>
      <c r="E749" t="str">
        <f>SUBSTITUTE(D749,".",",",1)</f>
        <v>4,4 </v>
      </c>
      <c r="F749" s="33">
        <f>VALUE(E749)*0.001*$K$3</f>
        <v>0.55</v>
      </c>
      <c r="G749" s="31">
        <v>0</v>
      </c>
      <c r="H749" s="31">
        <v>0</v>
      </c>
      <c r="I749" s="31">
        <v>0</v>
      </c>
      <c r="J749" s="31">
        <v>0</v>
      </c>
      <c r="K749" s="31">
        <v>0</v>
      </c>
      <c r="L749" s="33">
        <f>SUM(G749:K749)</f>
        <v>0</v>
      </c>
      <c r="M749" s="33">
        <f>L749/1000</f>
        <v>0</v>
      </c>
      <c r="N749" s="33">
        <f>IF(N748+$F749-$M749&gt;$N$3,$N$3,IF(N748+$F749-$M749&lt;0,0,N748+$F749-$M749))</f>
        <v>4</v>
      </c>
      <c r="O749" s="33">
        <f>IF(N749=0,1,0)</f>
        <v>0</v>
      </c>
      <c r="P749" s="33">
        <f>IF(N749&lt;&gt;0,M749,0)</f>
        <v>0</v>
      </c>
    </row>
    <row r="750" spans="1:16" ht="12.75">
      <c r="A750" s="21">
        <v>39255</v>
      </c>
      <c r="B750" s="7" t="s">
        <v>583</v>
      </c>
      <c r="C750" s="33">
        <f>LEN(B750)</f>
        <v>7</v>
      </c>
      <c r="D750" t="str">
        <f>LEFT(B750,C750-2)</f>
        <v>21.6 </v>
      </c>
      <c r="E750" t="str">
        <f>SUBSTITUTE(D750,".",",",1)</f>
        <v>21,6 </v>
      </c>
      <c r="F750" s="33">
        <f>VALUE(E750)*0.001*$K$3</f>
        <v>2.7</v>
      </c>
      <c r="G750" s="31">
        <v>0</v>
      </c>
      <c r="H750" s="31">
        <v>0</v>
      </c>
      <c r="I750" s="31">
        <v>0</v>
      </c>
      <c r="J750" s="31">
        <v>0</v>
      </c>
      <c r="K750" s="31">
        <v>0</v>
      </c>
      <c r="L750" s="33">
        <f>SUM(G750:K750)</f>
        <v>0</v>
      </c>
      <c r="M750" s="33">
        <f>L750/1000</f>
        <v>0</v>
      </c>
      <c r="N750" s="33">
        <f>IF(N749+$F750-$M750&gt;$N$3,$N$3,IF(N749+$F750-$M750&lt;0,0,N749+$F750-$M750))</f>
        <v>4</v>
      </c>
      <c r="O750" s="33">
        <f>IF(N750=0,1,0)</f>
        <v>0</v>
      </c>
      <c r="P750" s="33">
        <f>IF(N750&lt;&gt;0,M750,0)</f>
        <v>0</v>
      </c>
    </row>
    <row r="751" spans="1:16" ht="12.75">
      <c r="A751" s="21">
        <v>39256</v>
      </c>
      <c r="B751" s="7" t="s">
        <v>95</v>
      </c>
      <c r="C751" s="33">
        <f>LEN(B751)</f>
        <v>6</v>
      </c>
      <c r="D751" t="str">
        <f>LEFT(B751,C751-2)</f>
        <v>0.2 </v>
      </c>
      <c r="E751" t="str">
        <f>SUBSTITUTE(D751,".",",",1)</f>
        <v>0,2 </v>
      </c>
      <c r="F751" s="33">
        <f>VALUE(E751)*0.001*$K$3</f>
        <v>0.025</v>
      </c>
      <c r="G751" s="31">
        <v>0</v>
      </c>
      <c r="H751" s="31">
        <v>0</v>
      </c>
      <c r="I751" s="31">
        <v>0</v>
      </c>
      <c r="J751" s="31">
        <v>0</v>
      </c>
      <c r="K751" s="31">
        <v>0</v>
      </c>
      <c r="L751" s="33">
        <f>SUM(G751:K751)</f>
        <v>0</v>
      </c>
      <c r="M751" s="33">
        <f>L751/1000</f>
        <v>0</v>
      </c>
      <c r="N751" s="33">
        <f>IF(N750+$F751-$M751&gt;$N$3,$N$3,IF(N750+$F751-$M751&lt;0,0,N750+$F751-$M751))</f>
        <v>4</v>
      </c>
      <c r="O751" s="33">
        <f>IF(N751=0,1,0)</f>
        <v>0</v>
      </c>
      <c r="P751" s="33">
        <f>IF(N751&lt;&gt;0,M751,0)</f>
        <v>0</v>
      </c>
    </row>
    <row r="752" spans="1:16" ht="12.75">
      <c r="A752" s="21">
        <v>39257</v>
      </c>
      <c r="B752" s="7" t="s">
        <v>251</v>
      </c>
      <c r="C752" s="33">
        <f>LEN(B752)</f>
        <v>7</v>
      </c>
      <c r="D752" t="str">
        <f>LEFT(B752,C752-2)</f>
        <v>13.2 </v>
      </c>
      <c r="E752" t="str">
        <f>SUBSTITUTE(D752,".",",",1)</f>
        <v>13,2 </v>
      </c>
      <c r="F752" s="33">
        <f>VALUE(E752)*0.001*$K$3</f>
        <v>1.65</v>
      </c>
      <c r="G752" s="31">
        <v>0</v>
      </c>
      <c r="H752" s="31">
        <v>0</v>
      </c>
      <c r="I752" s="31">
        <v>0</v>
      </c>
      <c r="J752" s="31">
        <v>0</v>
      </c>
      <c r="K752" s="31">
        <v>0</v>
      </c>
      <c r="L752" s="33">
        <f>SUM(G752:K752)</f>
        <v>0</v>
      </c>
      <c r="M752" s="33">
        <f>L752/1000</f>
        <v>0</v>
      </c>
      <c r="N752" s="33">
        <f>IF(N751+$F752-$M752&gt;$N$3,$N$3,IF(N751+$F752-$M752&lt;0,0,N751+$F752-$M752))</f>
        <v>4</v>
      </c>
      <c r="O752" s="33">
        <f>IF(N752=0,1,0)</f>
        <v>0</v>
      </c>
      <c r="P752" s="33">
        <f>IF(N752&lt;&gt;0,M752,0)</f>
        <v>0</v>
      </c>
    </row>
    <row r="753" spans="1:16" ht="12.75">
      <c r="A753" s="21">
        <v>39258</v>
      </c>
      <c r="B753" s="7" t="s">
        <v>82</v>
      </c>
      <c r="C753" s="33">
        <f>LEN(B753)</f>
        <v>4</v>
      </c>
      <c r="D753" t="str">
        <f>LEFT(B753,C753-2)</f>
        <v>3 </v>
      </c>
      <c r="E753" t="str">
        <f>SUBSTITUTE(D753,".",",",1)</f>
        <v>3 </v>
      </c>
      <c r="F753" s="33">
        <f>VALUE(E753)*0.001*$K$3</f>
        <v>0.375</v>
      </c>
      <c r="G753" s="31">
        <v>0</v>
      </c>
      <c r="H753" s="31">
        <v>0</v>
      </c>
      <c r="I753" s="31">
        <v>0</v>
      </c>
      <c r="J753" s="31">
        <v>0</v>
      </c>
      <c r="K753" s="31">
        <v>0</v>
      </c>
      <c r="L753" s="33">
        <f>SUM(G753:K753)</f>
        <v>0</v>
      </c>
      <c r="M753" s="33">
        <f>L753/1000</f>
        <v>0</v>
      </c>
      <c r="N753" s="33">
        <f>IF(N752+$F753-$M753&gt;$N$3,$N$3,IF(N752+$F753-$M753&lt;0,0,N752+$F753-$M753))</f>
        <v>4</v>
      </c>
      <c r="O753" s="33">
        <f>IF(N753=0,1,0)</f>
        <v>0</v>
      </c>
      <c r="P753" s="33">
        <f>IF(N753&lt;&gt;0,M753,0)</f>
        <v>0</v>
      </c>
    </row>
    <row r="754" spans="1:16" ht="12.75">
      <c r="A754" s="21">
        <v>39259</v>
      </c>
      <c r="B754" s="7" t="s">
        <v>94</v>
      </c>
      <c r="C754" s="33">
        <f>LEN(B754)</f>
        <v>6</v>
      </c>
      <c r="D754" t="str">
        <f>LEFT(B754,C754-2)</f>
        <v>0.4 </v>
      </c>
      <c r="E754" t="str">
        <f>SUBSTITUTE(D754,".",",",1)</f>
        <v>0,4 </v>
      </c>
      <c r="F754" s="33">
        <f>VALUE(E754)*0.001*$K$3</f>
        <v>0.05</v>
      </c>
      <c r="G754" s="31">
        <v>0</v>
      </c>
      <c r="H754" s="31">
        <v>0</v>
      </c>
      <c r="I754" s="31">
        <v>0</v>
      </c>
      <c r="J754" s="31">
        <v>0</v>
      </c>
      <c r="K754" s="31">
        <v>0</v>
      </c>
      <c r="L754" s="33">
        <f>SUM(G754:K754)</f>
        <v>0</v>
      </c>
      <c r="M754" s="33">
        <f>L754/1000</f>
        <v>0</v>
      </c>
      <c r="N754" s="33">
        <f>IF(N753+$F754-$M754&gt;$N$3,$N$3,IF(N753+$F754-$M754&lt;0,0,N753+$F754-$M754))</f>
        <v>4</v>
      </c>
      <c r="O754" s="33">
        <f>IF(N754=0,1,0)</f>
        <v>0</v>
      </c>
      <c r="P754" s="33">
        <f>IF(N754&lt;&gt;0,M754,0)</f>
        <v>0</v>
      </c>
    </row>
    <row r="755" spans="1:16" ht="12.75">
      <c r="A755" s="21">
        <v>39260</v>
      </c>
      <c r="B755" s="7" t="s">
        <v>76</v>
      </c>
      <c r="C755" s="33">
        <f>LEN(B755)</f>
        <v>4</v>
      </c>
      <c r="D755" t="str">
        <f>LEFT(B755,C755-2)</f>
        <v>0 </v>
      </c>
      <c r="E755" t="str">
        <f>SUBSTITUTE(D755,".",",",1)</f>
        <v>0 </v>
      </c>
      <c r="F755" s="33">
        <f>VALUE(E755)*0.001*$K$3</f>
        <v>0</v>
      </c>
      <c r="G755" s="31">
        <v>0</v>
      </c>
      <c r="H755" s="31">
        <v>0</v>
      </c>
      <c r="I755" s="31">
        <v>0</v>
      </c>
      <c r="J755" s="31">
        <v>0</v>
      </c>
      <c r="K755" s="31">
        <v>0</v>
      </c>
      <c r="L755" s="33">
        <f>SUM(G755:K755)</f>
        <v>0</v>
      </c>
      <c r="M755" s="33">
        <f>L755/1000</f>
        <v>0</v>
      </c>
      <c r="N755" s="33">
        <f>IF(N754+$F755-$M755&gt;$N$3,$N$3,IF(N754+$F755-$M755&lt;0,0,N754+$F755-$M755))</f>
        <v>4</v>
      </c>
      <c r="O755" s="33">
        <f>IF(N755=0,1,0)</f>
        <v>0</v>
      </c>
      <c r="P755" s="33">
        <f>IF(N755&lt;&gt;0,M755,0)</f>
        <v>0</v>
      </c>
    </row>
    <row r="756" spans="1:16" ht="12.75">
      <c r="A756" s="21">
        <v>39261</v>
      </c>
      <c r="B756" s="7" t="s">
        <v>76</v>
      </c>
      <c r="C756" s="33">
        <f>LEN(B756)</f>
        <v>4</v>
      </c>
      <c r="D756" t="str">
        <f>LEFT(B756,C756-2)</f>
        <v>0 </v>
      </c>
      <c r="E756" t="str">
        <f>SUBSTITUTE(D756,".",",",1)</f>
        <v>0 </v>
      </c>
      <c r="F756" s="33">
        <f>VALUE(E756)*0.001*$K$3</f>
        <v>0</v>
      </c>
      <c r="G756" s="31">
        <v>0</v>
      </c>
      <c r="H756" s="31">
        <v>0</v>
      </c>
      <c r="I756" s="31">
        <v>0</v>
      </c>
      <c r="J756" s="31">
        <v>0</v>
      </c>
      <c r="K756" s="31">
        <v>0</v>
      </c>
      <c r="L756" s="33">
        <f>SUM(G756:K756)</f>
        <v>0</v>
      </c>
      <c r="M756" s="33">
        <f>L756/1000</f>
        <v>0</v>
      </c>
      <c r="N756" s="33">
        <f>IF(N755+$F756-$M756&gt;$N$3,$N$3,IF(N755+$F756-$M756&lt;0,0,N755+$F756-$M756))</f>
        <v>4</v>
      </c>
      <c r="O756" s="33">
        <f>IF(N756=0,1,0)</f>
        <v>0</v>
      </c>
      <c r="P756" s="33">
        <f>IF(N756&lt;&gt;0,M756,0)</f>
        <v>0</v>
      </c>
    </row>
    <row r="757" spans="1:16" ht="12.75">
      <c r="A757" s="21">
        <v>39262</v>
      </c>
      <c r="B757" s="7" t="s">
        <v>94</v>
      </c>
      <c r="C757" s="33">
        <f>LEN(B757)</f>
        <v>6</v>
      </c>
      <c r="D757" t="str">
        <f>LEFT(B757,C757-2)</f>
        <v>0.4 </v>
      </c>
      <c r="E757" t="str">
        <f>SUBSTITUTE(D757,".",",",1)</f>
        <v>0,4 </v>
      </c>
      <c r="F757" s="33">
        <f>VALUE(E757)*0.001*$K$3</f>
        <v>0.05</v>
      </c>
      <c r="G757" s="31">
        <v>0</v>
      </c>
      <c r="H757" s="31">
        <v>0</v>
      </c>
      <c r="I757" s="31">
        <v>0</v>
      </c>
      <c r="J757" s="31">
        <v>0</v>
      </c>
      <c r="K757" s="31">
        <v>0</v>
      </c>
      <c r="L757" s="33">
        <f>SUM(G757:K757)</f>
        <v>0</v>
      </c>
      <c r="M757" s="33">
        <f>L757/1000</f>
        <v>0</v>
      </c>
      <c r="N757" s="33">
        <f>IF(N756+$F757-$M757&gt;$N$3,$N$3,IF(N756+$F757-$M757&lt;0,0,N756+$F757-$M757))</f>
        <v>4</v>
      </c>
      <c r="O757" s="33">
        <f>IF(N757=0,1,0)</f>
        <v>0</v>
      </c>
      <c r="P757" s="33">
        <f>IF(N757&lt;&gt;0,M757,0)</f>
        <v>0</v>
      </c>
    </row>
    <row r="758" spans="1:16" ht="12.75">
      <c r="A758" s="21">
        <v>39263</v>
      </c>
      <c r="B758" s="7" t="s">
        <v>112</v>
      </c>
      <c r="C758" s="33">
        <f>LEN(B758)</f>
        <v>4</v>
      </c>
      <c r="D758" t="str">
        <f>LEFT(B758,C758-2)</f>
        <v>1 </v>
      </c>
      <c r="E758" t="str">
        <f>SUBSTITUTE(D758,".",",",1)</f>
        <v>1 </v>
      </c>
      <c r="F758" s="33">
        <f>VALUE(E758)*0.001*$K$3</f>
        <v>0.125</v>
      </c>
      <c r="G758" s="31">
        <v>0</v>
      </c>
      <c r="H758" s="31">
        <v>0</v>
      </c>
      <c r="I758" s="31">
        <v>0</v>
      </c>
      <c r="J758" s="31">
        <v>0</v>
      </c>
      <c r="K758" s="31">
        <v>0</v>
      </c>
      <c r="L758" s="33">
        <f>SUM(G758:K758)</f>
        <v>0</v>
      </c>
      <c r="M758" s="33">
        <f>L758/1000</f>
        <v>0</v>
      </c>
      <c r="N758" s="33">
        <f>IF(N757+$F758-$M758&gt;$N$3,$N$3,IF(N757+$F758-$M758&lt;0,0,N757+$F758-$M758))</f>
        <v>4</v>
      </c>
      <c r="O758" s="33">
        <f>IF(N758=0,1,0)</f>
        <v>0</v>
      </c>
      <c r="P758" s="33">
        <f>IF(N758&lt;&gt;0,M758,0)</f>
        <v>0</v>
      </c>
    </row>
    <row r="759" spans="1:16" ht="12.75">
      <c r="A759" s="21">
        <v>39264</v>
      </c>
      <c r="B759" s="7" t="s">
        <v>200</v>
      </c>
      <c r="C759" s="33">
        <f>LEN(B759)</f>
        <v>6</v>
      </c>
      <c r="D759" t="str">
        <f>LEFT(B759,C759-2)</f>
        <v>0.8 </v>
      </c>
      <c r="E759" t="str">
        <f>SUBSTITUTE(D759,".",",",1)</f>
        <v>0,8 </v>
      </c>
      <c r="F759" s="33">
        <f>VALUE(E759)*0.001*$K$3</f>
        <v>0.1</v>
      </c>
      <c r="G759" s="31">
        <v>0</v>
      </c>
      <c r="H759" s="31">
        <v>0</v>
      </c>
      <c r="I759" s="31">
        <v>0</v>
      </c>
      <c r="J759" s="31">
        <v>0</v>
      </c>
      <c r="K759" s="31">
        <v>0</v>
      </c>
      <c r="L759" s="33">
        <f>SUM(G759:K759)</f>
        <v>0</v>
      </c>
      <c r="M759" s="33">
        <f>L759/1000</f>
        <v>0</v>
      </c>
      <c r="N759" s="33">
        <f>IF(N758+$F759-$M759&gt;$N$3,$N$3,IF(N758+$F759-$M759&lt;0,0,N758+$F759-$M759))</f>
        <v>4</v>
      </c>
      <c r="O759" s="33">
        <f>IF(N759=0,1,0)</f>
        <v>0</v>
      </c>
      <c r="P759" s="33">
        <f>IF(N759&lt;&gt;0,M759,0)</f>
        <v>0</v>
      </c>
    </row>
    <row r="760" spans="1:16" ht="12.75">
      <c r="A760" s="21">
        <v>39265</v>
      </c>
      <c r="B760" s="7" t="s">
        <v>586</v>
      </c>
      <c r="C760" s="33">
        <f>LEN(B760)</f>
        <v>4</v>
      </c>
      <c r="D760" t="str">
        <f>LEFT(B760,C760-2)</f>
        <v>7 </v>
      </c>
      <c r="E760" t="str">
        <f>SUBSTITUTE(D760,".",",",1)</f>
        <v>7 </v>
      </c>
      <c r="F760" s="33">
        <f>VALUE(E760)*0.001*$K$3</f>
        <v>0.875</v>
      </c>
      <c r="G760" s="31">
        <v>0</v>
      </c>
      <c r="H760" s="31">
        <v>0</v>
      </c>
      <c r="I760" s="31">
        <v>0</v>
      </c>
      <c r="J760" s="31">
        <v>0</v>
      </c>
      <c r="K760" s="31">
        <v>0</v>
      </c>
      <c r="L760" s="33">
        <f>SUM(G760:K760)</f>
        <v>0</v>
      </c>
      <c r="M760" s="33">
        <f>L760/1000</f>
        <v>0</v>
      </c>
      <c r="N760" s="33">
        <f>IF(N759+$F760-$M760&gt;$N$3,$N$3,IF(N759+$F760-$M760&lt;0,0,N759+$F760-$M760))</f>
        <v>4</v>
      </c>
      <c r="O760" s="33">
        <f>IF(N760=0,1,0)</f>
        <v>0</v>
      </c>
      <c r="P760" s="33">
        <f>IF(N760&lt;&gt;0,M760,0)</f>
        <v>0</v>
      </c>
    </row>
    <row r="761" spans="1:16" ht="12.75">
      <c r="A761" s="21">
        <v>39266</v>
      </c>
      <c r="B761" s="7" t="s">
        <v>76</v>
      </c>
      <c r="C761" s="33">
        <f>LEN(B761)</f>
        <v>4</v>
      </c>
      <c r="D761" t="str">
        <f>LEFT(B761,C761-2)</f>
        <v>0 </v>
      </c>
      <c r="E761" t="str">
        <f>SUBSTITUTE(D761,".",",",1)</f>
        <v>0 </v>
      </c>
      <c r="F761" s="33">
        <f>VALUE(E761)*0.001*$K$3</f>
        <v>0</v>
      </c>
      <c r="G761" s="31">
        <v>0</v>
      </c>
      <c r="H761" s="31">
        <v>0</v>
      </c>
      <c r="I761" s="31">
        <v>0</v>
      </c>
      <c r="J761" s="31">
        <v>0</v>
      </c>
      <c r="K761" s="31">
        <v>0</v>
      </c>
      <c r="L761" s="33">
        <f>SUM(G761:K761)</f>
        <v>0</v>
      </c>
      <c r="M761" s="33">
        <f>L761/1000</f>
        <v>0</v>
      </c>
      <c r="N761" s="33">
        <f>IF(N760+$F761-$M761&gt;$N$3,$N$3,IF(N760+$F761-$M761&lt;0,0,N760+$F761-$M761))</f>
        <v>4</v>
      </c>
      <c r="O761" s="33">
        <f>IF(N761=0,1,0)</f>
        <v>0</v>
      </c>
      <c r="P761" s="33">
        <f>IF(N761&lt;&gt;0,M761,0)</f>
        <v>0</v>
      </c>
    </row>
    <row r="762" spans="1:16" ht="12.75">
      <c r="A762" s="21">
        <v>39267</v>
      </c>
      <c r="B762" s="7" t="s">
        <v>112</v>
      </c>
      <c r="C762" s="33">
        <f>LEN(B762)</f>
        <v>4</v>
      </c>
      <c r="D762" t="str">
        <f>LEFT(B762,C762-2)</f>
        <v>1 </v>
      </c>
      <c r="E762" t="str">
        <f>SUBSTITUTE(D762,".",",",1)</f>
        <v>1 </v>
      </c>
      <c r="F762" s="33">
        <f>VALUE(E762)*0.001*$K$3</f>
        <v>0.125</v>
      </c>
      <c r="G762" s="31">
        <v>0</v>
      </c>
      <c r="H762" s="31">
        <v>0</v>
      </c>
      <c r="I762" s="31">
        <v>0</v>
      </c>
      <c r="J762" s="31">
        <v>0</v>
      </c>
      <c r="K762" s="31">
        <v>0</v>
      </c>
      <c r="L762" s="33">
        <f>SUM(G762:K762)</f>
        <v>0</v>
      </c>
      <c r="M762" s="33">
        <f>L762/1000</f>
        <v>0</v>
      </c>
      <c r="N762" s="33">
        <f>IF(N761+$F762-$M762&gt;$N$3,$N$3,IF(N761+$F762-$M762&lt;0,0,N761+$F762-$M762))</f>
        <v>4</v>
      </c>
      <c r="O762" s="33">
        <f>IF(N762=0,1,0)</f>
        <v>0</v>
      </c>
      <c r="P762" s="33">
        <f>IF(N762&lt;&gt;0,M762,0)</f>
        <v>0</v>
      </c>
    </row>
    <row r="763" spans="1:16" ht="12.75">
      <c r="A763" s="21">
        <v>39268</v>
      </c>
      <c r="B763" s="7" t="s">
        <v>572</v>
      </c>
      <c r="C763" s="33">
        <f>LEN(B763)</f>
        <v>6</v>
      </c>
      <c r="D763" t="str">
        <f>LEFT(B763,C763-2)</f>
        <v>4.2 </v>
      </c>
      <c r="E763" t="str">
        <f>SUBSTITUTE(D763,".",",",1)</f>
        <v>4,2 </v>
      </c>
      <c r="F763" s="33">
        <f>VALUE(E763)*0.001*$K$3</f>
        <v>0.525</v>
      </c>
      <c r="G763" s="31">
        <v>0</v>
      </c>
      <c r="H763" s="31">
        <v>0</v>
      </c>
      <c r="I763" s="31">
        <v>0</v>
      </c>
      <c r="J763" s="31">
        <v>0</v>
      </c>
      <c r="K763" s="31">
        <v>0</v>
      </c>
      <c r="L763" s="33">
        <f>SUM(G763:K763)</f>
        <v>0</v>
      </c>
      <c r="M763" s="33">
        <f>L763/1000</f>
        <v>0</v>
      </c>
      <c r="N763" s="33">
        <f>IF(N762+$F763-$M763&gt;$N$3,$N$3,IF(N762+$F763-$M763&lt;0,0,N762+$F763-$M763))</f>
        <v>4</v>
      </c>
      <c r="O763" s="33">
        <f>IF(N763=0,1,0)</f>
        <v>0</v>
      </c>
      <c r="P763" s="33">
        <f>IF(N763&lt;&gt;0,M763,0)</f>
        <v>0</v>
      </c>
    </row>
    <row r="764" spans="1:16" ht="12.75">
      <c r="A764" s="21">
        <v>39269</v>
      </c>
      <c r="B764" s="7" t="s">
        <v>76</v>
      </c>
      <c r="C764" s="33">
        <f>LEN(B764)</f>
        <v>4</v>
      </c>
      <c r="D764" t="str">
        <f>LEFT(B764,C764-2)</f>
        <v>0 </v>
      </c>
      <c r="E764" t="str">
        <f>SUBSTITUTE(D764,".",",",1)</f>
        <v>0 </v>
      </c>
      <c r="F764" s="33">
        <f>VALUE(E764)*0.001*$K$3</f>
        <v>0</v>
      </c>
      <c r="G764" s="31">
        <v>0</v>
      </c>
      <c r="H764" s="31">
        <v>0</v>
      </c>
      <c r="I764" s="31">
        <v>0</v>
      </c>
      <c r="J764" s="31">
        <v>0</v>
      </c>
      <c r="K764" s="31">
        <v>0</v>
      </c>
      <c r="L764" s="33">
        <f>SUM(G764:K764)</f>
        <v>0</v>
      </c>
      <c r="M764" s="33">
        <f>L764/1000</f>
        <v>0</v>
      </c>
      <c r="N764" s="33">
        <f>IF(N763+$F764-$M764&gt;$N$3,$N$3,IF(N763+$F764-$M764&lt;0,0,N763+$F764-$M764))</f>
        <v>4</v>
      </c>
      <c r="O764" s="33">
        <f>IF(N764=0,1,0)</f>
        <v>0</v>
      </c>
      <c r="P764" s="33">
        <f>IF(N764&lt;&gt;0,M764,0)</f>
        <v>0</v>
      </c>
    </row>
    <row r="765" spans="1:16" ht="12.75">
      <c r="A765" s="21">
        <v>39270</v>
      </c>
      <c r="B765" s="7" t="s">
        <v>314</v>
      </c>
      <c r="C765" s="33">
        <f>LEN(B765)</f>
        <v>6</v>
      </c>
      <c r="D765" t="str">
        <f>LEFT(B765,C765-2)</f>
        <v>7.2 </v>
      </c>
      <c r="E765" t="str">
        <f>SUBSTITUTE(D765,".",",",1)</f>
        <v>7,2 </v>
      </c>
      <c r="F765" s="33">
        <f>VALUE(E765)*0.001*$K$3</f>
        <v>0.9000000000000001</v>
      </c>
      <c r="G765" s="31">
        <v>0</v>
      </c>
      <c r="H765" s="31">
        <v>0</v>
      </c>
      <c r="I765" s="31">
        <v>0</v>
      </c>
      <c r="J765" s="31">
        <v>0</v>
      </c>
      <c r="K765" s="31">
        <v>0</v>
      </c>
      <c r="L765" s="33">
        <f>SUM(G765:K765)</f>
        <v>0</v>
      </c>
      <c r="M765" s="33">
        <f>L765/1000</f>
        <v>0</v>
      </c>
      <c r="N765" s="33">
        <f>IF(N764+$F765-$M765&gt;$N$3,$N$3,IF(N764+$F765-$M765&lt;0,0,N764+$F765-$M765))</f>
        <v>4</v>
      </c>
      <c r="O765" s="33">
        <f>IF(N765=0,1,0)</f>
        <v>0</v>
      </c>
      <c r="P765" s="33">
        <f>IF(N765&lt;&gt;0,M765,0)</f>
        <v>0</v>
      </c>
    </row>
    <row r="766" spans="1:16" ht="12.75">
      <c r="A766" s="21">
        <v>39271</v>
      </c>
      <c r="B766" s="7" t="s">
        <v>271</v>
      </c>
      <c r="C766" s="33">
        <f>LEN(B766)</f>
        <v>6</v>
      </c>
      <c r="D766" t="str">
        <f>LEFT(B766,C766-2)</f>
        <v>4.4 </v>
      </c>
      <c r="E766" t="str">
        <f>SUBSTITUTE(D766,".",",",1)</f>
        <v>4,4 </v>
      </c>
      <c r="F766" s="33">
        <f>VALUE(E766)*0.001*$K$3</f>
        <v>0.55</v>
      </c>
      <c r="G766" s="31">
        <v>0</v>
      </c>
      <c r="H766" s="31">
        <v>0</v>
      </c>
      <c r="I766" s="31">
        <v>0</v>
      </c>
      <c r="J766" s="31">
        <v>0</v>
      </c>
      <c r="K766" s="31">
        <v>0</v>
      </c>
      <c r="L766" s="33">
        <f>SUM(G766:K766)</f>
        <v>0</v>
      </c>
      <c r="M766" s="33">
        <f>L766/1000</f>
        <v>0</v>
      </c>
      <c r="N766" s="33">
        <f>IF(N765+$F766-$M766&gt;$N$3,$N$3,IF(N765+$F766-$M766&lt;0,0,N765+$F766-$M766))</f>
        <v>4</v>
      </c>
      <c r="O766" s="33">
        <f>IF(N766=0,1,0)</f>
        <v>0</v>
      </c>
      <c r="P766" s="33">
        <f>IF(N766&lt;&gt;0,M766,0)</f>
        <v>0</v>
      </c>
    </row>
    <row r="767" spans="1:16" ht="12.75">
      <c r="A767" s="21">
        <v>39272</v>
      </c>
      <c r="B767" s="7" t="s">
        <v>588</v>
      </c>
      <c r="C767" s="33">
        <f>LEN(B767)</f>
        <v>6</v>
      </c>
      <c r="D767" t="str">
        <f>LEFT(B767,C767-2)</f>
        <v>7.6 </v>
      </c>
      <c r="E767" t="str">
        <f>SUBSTITUTE(D767,".",",",1)</f>
        <v>7,6 </v>
      </c>
      <c r="F767" s="33">
        <f>VALUE(E767)*0.001*$K$3</f>
        <v>0.95</v>
      </c>
      <c r="G767" s="31">
        <v>0</v>
      </c>
      <c r="H767" s="31">
        <v>0</v>
      </c>
      <c r="I767" s="31">
        <v>0</v>
      </c>
      <c r="J767" s="31">
        <v>0</v>
      </c>
      <c r="K767" s="31">
        <v>0</v>
      </c>
      <c r="L767" s="33">
        <f>SUM(G767:K767)</f>
        <v>0</v>
      </c>
      <c r="M767" s="33">
        <f>L767/1000</f>
        <v>0</v>
      </c>
      <c r="N767" s="33">
        <f>IF(N766+$F767-$M767&gt;$N$3,$N$3,IF(N766+$F767-$M767&lt;0,0,N766+$F767-$M767))</f>
        <v>4</v>
      </c>
      <c r="O767" s="33">
        <f>IF(N767=0,1,0)</f>
        <v>0</v>
      </c>
      <c r="P767" s="33">
        <f>IF(N767&lt;&gt;0,M767,0)</f>
        <v>0</v>
      </c>
    </row>
    <row r="768" spans="1:16" ht="12.75">
      <c r="A768" s="21">
        <v>39273</v>
      </c>
      <c r="B768" s="5" t="s">
        <v>94</v>
      </c>
      <c r="C768" s="33">
        <f>LEN(B768)</f>
        <v>6</v>
      </c>
      <c r="D768" t="str">
        <f>LEFT(B768,C768-2)</f>
        <v>0.4 </v>
      </c>
      <c r="E768" t="str">
        <f>SUBSTITUTE(D768,".",",",1)</f>
        <v>0,4 </v>
      </c>
      <c r="F768" s="33">
        <f>VALUE(E768)*0.001*$K$3</f>
        <v>0.05</v>
      </c>
      <c r="G768" s="31">
        <v>0</v>
      </c>
      <c r="H768" s="31">
        <v>0</v>
      </c>
      <c r="I768" s="31">
        <v>0</v>
      </c>
      <c r="J768" s="31">
        <v>0</v>
      </c>
      <c r="K768" s="31">
        <v>0</v>
      </c>
      <c r="L768" s="33">
        <f>SUM(G768:K768)</f>
        <v>0</v>
      </c>
      <c r="M768" s="33">
        <f>L768/1000</f>
        <v>0</v>
      </c>
      <c r="N768" s="33">
        <f>IF(N767+$F768-$M768&gt;$N$3,$N$3,IF(N767+$F768-$M768&lt;0,0,N767+$F768-$M768))</f>
        <v>4</v>
      </c>
      <c r="O768" s="33">
        <f>IF(N768=0,1,0)</f>
        <v>0</v>
      </c>
      <c r="P768" s="33">
        <f>IF(N768&lt;&gt;0,M768,0)</f>
        <v>0</v>
      </c>
    </row>
    <row r="769" spans="1:16" ht="12.75">
      <c r="A769" s="21">
        <v>39274</v>
      </c>
      <c r="B769" s="7" t="s">
        <v>76</v>
      </c>
      <c r="C769" s="33">
        <f>LEN(B769)</f>
        <v>4</v>
      </c>
      <c r="D769" t="str">
        <f>LEFT(B769,C769-2)</f>
        <v>0 </v>
      </c>
      <c r="E769" t="str">
        <f>SUBSTITUTE(D769,".",",",1)</f>
        <v>0 </v>
      </c>
      <c r="F769" s="33">
        <f>VALUE(E769)*0.001*$K$3</f>
        <v>0</v>
      </c>
      <c r="G769" s="31">
        <v>0</v>
      </c>
      <c r="H769" s="31">
        <v>0</v>
      </c>
      <c r="I769" s="31">
        <v>0</v>
      </c>
      <c r="J769" s="31">
        <v>0</v>
      </c>
      <c r="K769" s="31">
        <v>0</v>
      </c>
      <c r="L769" s="33">
        <f>SUM(G769:K769)</f>
        <v>0</v>
      </c>
      <c r="M769" s="33">
        <f>L769/1000</f>
        <v>0</v>
      </c>
      <c r="N769" s="33">
        <f>IF(N768+$F769-$M769&gt;$N$3,$N$3,IF(N768+$F769-$M769&lt;0,0,N768+$F769-$M769))</f>
        <v>4</v>
      </c>
      <c r="O769" s="33">
        <f>IF(N769=0,1,0)</f>
        <v>0</v>
      </c>
      <c r="P769" s="33">
        <f>IF(N769&lt;&gt;0,M769,0)</f>
        <v>0</v>
      </c>
    </row>
    <row r="770" spans="1:16" ht="12.75">
      <c r="A770" s="21">
        <v>39275</v>
      </c>
      <c r="B770" s="7" t="s">
        <v>76</v>
      </c>
      <c r="C770" s="33">
        <f>LEN(B770)</f>
        <v>4</v>
      </c>
      <c r="D770" t="str">
        <f>LEFT(B770,C770-2)</f>
        <v>0 </v>
      </c>
      <c r="E770" t="str">
        <f>SUBSTITUTE(D770,".",",",1)</f>
        <v>0 </v>
      </c>
      <c r="F770" s="33">
        <f>VALUE(E770)*0.001*$K$3</f>
        <v>0</v>
      </c>
      <c r="G770" s="31">
        <v>0</v>
      </c>
      <c r="H770" s="31">
        <v>0</v>
      </c>
      <c r="I770" s="31">
        <v>0</v>
      </c>
      <c r="J770" s="31">
        <v>0</v>
      </c>
      <c r="K770" s="31">
        <v>0</v>
      </c>
      <c r="L770" s="33">
        <f>SUM(G770:K770)</f>
        <v>0</v>
      </c>
      <c r="M770" s="33">
        <f>L770/1000</f>
        <v>0</v>
      </c>
      <c r="N770" s="33">
        <f>IF(N769+$F770-$M770&gt;$N$3,$N$3,IF(N769+$F770-$M770&lt;0,0,N769+$F770-$M770))</f>
        <v>4</v>
      </c>
      <c r="O770" s="33">
        <f>IF(N770=0,1,0)</f>
        <v>0</v>
      </c>
      <c r="P770" s="33">
        <f>IF(N770&lt;&gt;0,M770,0)</f>
        <v>0</v>
      </c>
    </row>
    <row r="771" spans="1:16" ht="12.75">
      <c r="A771" s="21">
        <v>39276</v>
      </c>
      <c r="B771" s="7" t="s">
        <v>76</v>
      </c>
      <c r="C771" s="33">
        <f>LEN(B771)</f>
        <v>4</v>
      </c>
      <c r="D771" t="str">
        <f>LEFT(B771,C771-2)</f>
        <v>0 </v>
      </c>
      <c r="E771" t="str">
        <f>SUBSTITUTE(D771,".",",",1)</f>
        <v>0 </v>
      </c>
      <c r="F771" s="33">
        <f>VALUE(E771)*0.001*$K$3</f>
        <v>0</v>
      </c>
      <c r="G771" s="31">
        <v>0</v>
      </c>
      <c r="H771" s="31">
        <v>0</v>
      </c>
      <c r="I771" s="31">
        <v>0</v>
      </c>
      <c r="J771" s="31">
        <v>0</v>
      </c>
      <c r="K771" s="31">
        <v>0</v>
      </c>
      <c r="L771" s="33">
        <f>SUM(G771:K771)</f>
        <v>0</v>
      </c>
      <c r="M771" s="33">
        <f>L771/1000</f>
        <v>0</v>
      </c>
      <c r="N771" s="33">
        <f>IF(N770+$F771-$M771&gt;$N$3,$N$3,IF(N770+$F771-$M771&lt;0,0,N770+$F771-$M771))</f>
        <v>4</v>
      </c>
      <c r="O771" s="33">
        <f>IF(N771=0,1,0)</f>
        <v>0</v>
      </c>
      <c r="P771" s="33">
        <f>IF(N771&lt;&gt;0,M771,0)</f>
        <v>0</v>
      </c>
    </row>
    <row r="772" spans="1:16" ht="12.75">
      <c r="A772" s="21">
        <v>39277</v>
      </c>
      <c r="B772" s="7" t="s">
        <v>812</v>
      </c>
      <c r="C772" s="33">
        <f>LEN(B772)</f>
        <v>6</v>
      </c>
      <c r="D772" t="str">
        <f>LEFT(B772,C772-2)</f>
        <v>4,4 </v>
      </c>
      <c r="E772" t="str">
        <f>SUBSTITUTE(D772,".",",",1)</f>
        <v>4,4 </v>
      </c>
      <c r="F772" s="33">
        <f>VALUE(E772)*0.001*$K$3</f>
        <v>0.55</v>
      </c>
      <c r="G772" s="31">
        <v>0</v>
      </c>
      <c r="H772" s="31">
        <v>0</v>
      </c>
      <c r="I772" s="31">
        <v>0</v>
      </c>
      <c r="J772" s="31">
        <v>0</v>
      </c>
      <c r="K772" s="31">
        <v>0</v>
      </c>
      <c r="L772" s="33">
        <f>SUM(G772:K772)</f>
        <v>0</v>
      </c>
      <c r="M772" s="33">
        <f>L772/1000</f>
        <v>0</v>
      </c>
      <c r="N772" s="33">
        <f>IF(N771+$F772-$M772&gt;$N$3,$N$3,IF(N771+$F772-$M772&lt;0,0,N771+$F772-$M772))</f>
        <v>4</v>
      </c>
      <c r="O772" s="33">
        <f>IF(N772=0,1,0)</f>
        <v>0</v>
      </c>
      <c r="P772" s="33">
        <f>IF(N772&lt;&gt;0,M772,0)</f>
        <v>0</v>
      </c>
    </row>
    <row r="773" spans="1:16" ht="12.75">
      <c r="A773" s="21">
        <v>39278</v>
      </c>
      <c r="B773" s="7" t="s">
        <v>715</v>
      </c>
      <c r="C773" s="33">
        <f>LEN(B773)</f>
        <v>6</v>
      </c>
      <c r="D773" t="str">
        <f>LEFT(B773,C773-2)</f>
        <v>0,8 </v>
      </c>
      <c r="E773" t="str">
        <f>SUBSTITUTE(D773,".",",",1)</f>
        <v>0,8 </v>
      </c>
      <c r="F773" s="33">
        <f>VALUE(E773)*0.001*$K$3</f>
        <v>0.1</v>
      </c>
      <c r="G773" s="31">
        <v>0</v>
      </c>
      <c r="H773" s="31">
        <v>0</v>
      </c>
      <c r="I773" s="31">
        <v>0</v>
      </c>
      <c r="J773" s="31">
        <v>0</v>
      </c>
      <c r="K773" s="31">
        <v>0</v>
      </c>
      <c r="L773" s="33">
        <f>SUM(G773:K773)</f>
        <v>0</v>
      </c>
      <c r="M773" s="33">
        <f>L773/1000</f>
        <v>0</v>
      </c>
      <c r="N773" s="33">
        <f>IF(N772+$F773-$M773&gt;$N$3,$N$3,IF(N772+$F773-$M773&lt;0,0,N772+$F773-$M773))</f>
        <v>4</v>
      </c>
      <c r="O773" s="33">
        <f>IF(N773=0,1,0)</f>
        <v>0</v>
      </c>
      <c r="P773" s="33">
        <f>IF(N773&lt;&gt;0,M773,0)</f>
        <v>0</v>
      </c>
    </row>
    <row r="774" spans="1:16" ht="12.75">
      <c r="A774" s="21">
        <v>39279</v>
      </c>
      <c r="B774" s="7" t="s">
        <v>816</v>
      </c>
      <c r="C774" s="33">
        <f>LEN(B774)</f>
        <v>6</v>
      </c>
      <c r="D774" t="str">
        <f>LEFT(B774,C774-2)</f>
        <v>7,6 </v>
      </c>
      <c r="E774" t="str">
        <f>SUBSTITUTE(D774,".",",",1)</f>
        <v>7,6 </v>
      </c>
      <c r="F774" s="33">
        <f>VALUE(E774)*0.001*$K$3</f>
        <v>0.95</v>
      </c>
      <c r="G774" s="31">
        <v>0</v>
      </c>
      <c r="H774" s="31">
        <v>0</v>
      </c>
      <c r="I774" s="31">
        <v>0</v>
      </c>
      <c r="J774" s="31">
        <v>0</v>
      </c>
      <c r="K774" s="31">
        <v>0</v>
      </c>
      <c r="L774" s="33">
        <f>SUM(G774:K774)</f>
        <v>0</v>
      </c>
      <c r="M774" s="33">
        <f>L774/1000</f>
        <v>0</v>
      </c>
      <c r="N774" s="33">
        <f>IF(N773+$F774-$M774&gt;$N$3,$N$3,IF(N773+$F774-$M774&lt;0,0,N773+$F774-$M774))</f>
        <v>4</v>
      </c>
      <c r="O774" s="33">
        <f>IF(N774=0,1,0)</f>
        <v>0</v>
      </c>
      <c r="P774" s="33">
        <f>IF(N774&lt;&gt;0,M774,0)</f>
        <v>0</v>
      </c>
    </row>
    <row r="775" spans="1:16" ht="12.75">
      <c r="A775" s="21">
        <v>39280</v>
      </c>
      <c r="B775" s="7" t="s">
        <v>76</v>
      </c>
      <c r="C775" s="33">
        <f>LEN(B775)</f>
        <v>4</v>
      </c>
      <c r="D775" t="str">
        <f>LEFT(B775,C775-2)</f>
        <v>0 </v>
      </c>
      <c r="E775" t="str">
        <f>SUBSTITUTE(D775,".",",",1)</f>
        <v>0 </v>
      </c>
      <c r="F775" s="33">
        <f>VALUE(E775)*0.001*$K$3</f>
        <v>0</v>
      </c>
      <c r="G775" s="31">
        <v>0</v>
      </c>
      <c r="H775" s="31">
        <v>0</v>
      </c>
      <c r="I775" s="31">
        <v>0</v>
      </c>
      <c r="J775" s="31">
        <v>0</v>
      </c>
      <c r="K775" s="31">
        <v>0</v>
      </c>
      <c r="L775" s="33">
        <f>SUM(G775:K775)</f>
        <v>0</v>
      </c>
      <c r="M775" s="33">
        <f>L775/1000</f>
        <v>0</v>
      </c>
      <c r="N775" s="33">
        <f>IF(N774+$F775-$M775&gt;$N$3,$N$3,IF(N774+$F775-$M775&lt;0,0,N774+$F775-$M775))</f>
        <v>4</v>
      </c>
      <c r="O775" s="33">
        <f>IF(N775=0,1,0)</f>
        <v>0</v>
      </c>
      <c r="P775" s="33">
        <f>IF(N775&lt;&gt;0,M775,0)</f>
        <v>0</v>
      </c>
    </row>
    <row r="776" spans="1:16" ht="12.75">
      <c r="A776" s="21">
        <v>39281</v>
      </c>
      <c r="B776" s="7" t="s">
        <v>76</v>
      </c>
      <c r="C776" s="33">
        <f>LEN(B776)</f>
        <v>4</v>
      </c>
      <c r="D776" t="str">
        <f>LEFT(B776,C776-2)</f>
        <v>0 </v>
      </c>
      <c r="E776" t="str">
        <f>SUBSTITUTE(D776,".",",",1)</f>
        <v>0 </v>
      </c>
      <c r="F776" s="33">
        <f>VALUE(E776)*0.001*$K$3</f>
        <v>0</v>
      </c>
      <c r="G776" s="31">
        <v>0</v>
      </c>
      <c r="H776" s="31">
        <v>0</v>
      </c>
      <c r="I776" s="31">
        <v>0</v>
      </c>
      <c r="J776" s="31">
        <v>0</v>
      </c>
      <c r="K776" s="31">
        <v>0</v>
      </c>
      <c r="L776" s="33">
        <f>SUM(G776:K776)</f>
        <v>0</v>
      </c>
      <c r="M776" s="33">
        <f>L776/1000</f>
        <v>0</v>
      </c>
      <c r="N776" s="33">
        <f>IF(N775+$F776-$M776&gt;$N$3,$N$3,IF(N775+$F776-$M776&lt;0,0,N775+$F776-$M776))</f>
        <v>4</v>
      </c>
      <c r="O776" s="33">
        <f>IF(N776=0,1,0)</f>
        <v>0</v>
      </c>
      <c r="P776" s="33">
        <f>IF(N776&lt;&gt;0,M776,0)</f>
        <v>0</v>
      </c>
    </row>
    <row r="777" spans="1:16" ht="12.75">
      <c r="A777" s="21">
        <v>39282</v>
      </c>
      <c r="B777" s="7" t="s">
        <v>817</v>
      </c>
      <c r="C777" s="33">
        <f>LEN(B777)</f>
        <v>6</v>
      </c>
      <c r="D777" t="str">
        <f>LEFT(B777,C777-2)</f>
        <v>8,6 </v>
      </c>
      <c r="E777" t="str">
        <f>SUBSTITUTE(D777,".",",",1)</f>
        <v>8,6 </v>
      </c>
      <c r="F777" s="33">
        <f>VALUE(E777)*0.001*$K$3</f>
        <v>1.075</v>
      </c>
      <c r="G777" s="31">
        <v>0</v>
      </c>
      <c r="H777" s="31">
        <v>0</v>
      </c>
      <c r="I777" s="31">
        <v>0</v>
      </c>
      <c r="J777" s="31">
        <v>0</v>
      </c>
      <c r="K777" s="31">
        <v>0</v>
      </c>
      <c r="L777" s="33">
        <f>SUM(G777:K777)</f>
        <v>0</v>
      </c>
      <c r="M777" s="33">
        <f>L777/1000</f>
        <v>0</v>
      </c>
      <c r="N777" s="33">
        <f>IF(N776+$F777-$M777&gt;$N$3,$N$3,IF(N776+$F777-$M777&lt;0,0,N776+$F777-$M777))</f>
        <v>4</v>
      </c>
      <c r="O777" s="33">
        <f>IF(N777=0,1,0)</f>
        <v>0</v>
      </c>
      <c r="P777" s="33">
        <f>IF(N777&lt;&gt;0,M777,0)</f>
        <v>0</v>
      </c>
    </row>
    <row r="778" spans="1:16" ht="12.75">
      <c r="A778" s="21">
        <v>39283</v>
      </c>
      <c r="B778" s="7" t="s">
        <v>76</v>
      </c>
      <c r="C778" s="33">
        <f>LEN(B778)</f>
        <v>4</v>
      </c>
      <c r="D778" t="str">
        <f>LEFT(B778,C778-2)</f>
        <v>0 </v>
      </c>
      <c r="E778" t="str">
        <f>SUBSTITUTE(D778,".",",",1)</f>
        <v>0 </v>
      </c>
      <c r="F778" s="33">
        <f>VALUE(E778)*0.001*$K$3</f>
        <v>0</v>
      </c>
      <c r="G778" s="31">
        <v>0</v>
      </c>
      <c r="H778" s="31">
        <v>0</v>
      </c>
      <c r="I778" s="31">
        <v>0</v>
      </c>
      <c r="J778" s="31">
        <v>0</v>
      </c>
      <c r="K778" s="31">
        <v>0</v>
      </c>
      <c r="L778" s="33">
        <f>SUM(G778:K778)</f>
        <v>0</v>
      </c>
      <c r="M778" s="33">
        <f>L778/1000</f>
        <v>0</v>
      </c>
      <c r="N778" s="33">
        <f>IF(N777+$F778-$M778&gt;$N$3,$N$3,IF(N777+$F778-$M778&lt;0,0,N777+$F778-$M778))</f>
        <v>4</v>
      </c>
      <c r="O778" s="33">
        <f>IF(N778=0,1,0)</f>
        <v>0</v>
      </c>
      <c r="P778" s="33">
        <f>IF(N778&lt;&gt;0,M778,0)</f>
        <v>0</v>
      </c>
    </row>
    <row r="779" spans="1:16" ht="12.75">
      <c r="A779" s="21">
        <v>39284</v>
      </c>
      <c r="B779" s="7" t="s">
        <v>812</v>
      </c>
      <c r="C779" s="33">
        <f>LEN(B779)</f>
        <v>6</v>
      </c>
      <c r="D779" t="str">
        <f>LEFT(B779,C779-2)</f>
        <v>4,4 </v>
      </c>
      <c r="E779" t="str">
        <f>SUBSTITUTE(D779,".",",",1)</f>
        <v>4,4 </v>
      </c>
      <c r="F779" s="33">
        <f>VALUE(E779)*0.001*$K$3</f>
        <v>0.55</v>
      </c>
      <c r="G779" s="31">
        <v>0</v>
      </c>
      <c r="H779" s="31">
        <v>0</v>
      </c>
      <c r="I779" s="31">
        <v>0</v>
      </c>
      <c r="J779" s="31">
        <v>0</v>
      </c>
      <c r="K779" s="31">
        <v>0</v>
      </c>
      <c r="L779" s="33">
        <f>SUM(G779:K779)</f>
        <v>0</v>
      </c>
      <c r="M779" s="33">
        <f>L779/1000</f>
        <v>0</v>
      </c>
      <c r="N779" s="33">
        <f>IF(N778+$F779-$M779&gt;$N$3,$N$3,IF(N778+$F779-$M779&lt;0,0,N778+$F779-$M779))</f>
        <v>4</v>
      </c>
      <c r="O779" s="33">
        <f>IF(N779=0,1,0)</f>
        <v>0</v>
      </c>
      <c r="P779" s="33">
        <f>IF(N779&lt;&gt;0,M779,0)</f>
        <v>0</v>
      </c>
    </row>
    <row r="780" spans="1:16" ht="12.75">
      <c r="A780" s="21">
        <v>39285</v>
      </c>
      <c r="B780" s="7" t="s">
        <v>586</v>
      </c>
      <c r="C780" s="33">
        <f>LEN(B780)</f>
        <v>4</v>
      </c>
      <c r="D780" t="str">
        <f>LEFT(B780,C780-2)</f>
        <v>7 </v>
      </c>
      <c r="E780" t="str">
        <f>SUBSTITUTE(D780,".",",",1)</f>
        <v>7 </v>
      </c>
      <c r="F780" s="33">
        <f>VALUE(E780)*0.001*$K$3</f>
        <v>0.875</v>
      </c>
      <c r="G780" s="31">
        <v>0</v>
      </c>
      <c r="H780" s="31">
        <v>0</v>
      </c>
      <c r="I780" s="31">
        <v>0</v>
      </c>
      <c r="J780" s="31">
        <v>0</v>
      </c>
      <c r="K780" s="31">
        <v>0</v>
      </c>
      <c r="L780" s="33">
        <f>SUM(G780:K780)</f>
        <v>0</v>
      </c>
      <c r="M780" s="33">
        <f>L780/1000</f>
        <v>0</v>
      </c>
      <c r="N780" s="33">
        <f>IF(N779+$F780-$M780&gt;$N$3,$N$3,IF(N779+$F780-$M780&lt;0,0,N779+$F780-$M780))</f>
        <v>4</v>
      </c>
      <c r="O780" s="33">
        <f>IF(N780=0,1,0)</f>
        <v>0</v>
      </c>
      <c r="P780" s="33">
        <f>IF(N780&lt;&gt;0,M780,0)</f>
        <v>0</v>
      </c>
    </row>
    <row r="781" spans="1:16" ht="12.75">
      <c r="A781" s="21">
        <v>39286</v>
      </c>
      <c r="B781" s="7" t="s">
        <v>112</v>
      </c>
      <c r="C781" s="33">
        <f>LEN(B781)</f>
        <v>4</v>
      </c>
      <c r="D781" t="str">
        <f>LEFT(B781,C781-2)</f>
        <v>1 </v>
      </c>
      <c r="E781" t="str">
        <f>SUBSTITUTE(D781,".",",",1)</f>
        <v>1 </v>
      </c>
      <c r="F781" s="33">
        <f>VALUE(E781)*0.001*$K$3</f>
        <v>0.125</v>
      </c>
      <c r="G781" s="31">
        <v>0</v>
      </c>
      <c r="H781" s="31">
        <v>0</v>
      </c>
      <c r="I781" s="31">
        <v>0</v>
      </c>
      <c r="J781" s="31">
        <v>0</v>
      </c>
      <c r="K781" s="31">
        <v>0</v>
      </c>
      <c r="L781" s="33">
        <f>SUM(G781:K781)</f>
        <v>0</v>
      </c>
      <c r="M781" s="33">
        <f>L781/1000</f>
        <v>0</v>
      </c>
      <c r="N781" s="33">
        <f>IF(N780+$F781-$M781&gt;$N$3,$N$3,IF(N780+$F781-$M781&lt;0,0,N780+$F781-$M781))</f>
        <v>4</v>
      </c>
      <c r="O781" s="33">
        <f>IF(N781=0,1,0)</f>
        <v>0</v>
      </c>
      <c r="P781" s="33">
        <f>IF(N781&lt;&gt;0,M781,0)</f>
        <v>0</v>
      </c>
    </row>
    <row r="782" spans="1:16" ht="12.75">
      <c r="A782" s="21">
        <v>39287</v>
      </c>
      <c r="B782" s="7" t="s">
        <v>76</v>
      </c>
      <c r="C782" s="33">
        <f>LEN(B782)</f>
        <v>4</v>
      </c>
      <c r="D782" t="str">
        <f>LEFT(B782,C782-2)</f>
        <v>0 </v>
      </c>
      <c r="E782" t="str">
        <f>SUBSTITUTE(D782,".",",",1)</f>
        <v>0 </v>
      </c>
      <c r="F782" s="33">
        <f>VALUE(E782)*0.001*$K$3</f>
        <v>0</v>
      </c>
      <c r="G782" s="31">
        <v>0</v>
      </c>
      <c r="H782" s="31">
        <v>0</v>
      </c>
      <c r="I782" s="31">
        <v>0</v>
      </c>
      <c r="J782" s="31">
        <v>0</v>
      </c>
      <c r="K782" s="31">
        <v>0</v>
      </c>
      <c r="L782" s="33">
        <f>SUM(G782:K782)</f>
        <v>0</v>
      </c>
      <c r="M782" s="33">
        <f>L782/1000</f>
        <v>0</v>
      </c>
      <c r="N782" s="33">
        <f>IF(N781+$F782-$M782&gt;$N$3,$N$3,IF(N781+$F782-$M782&lt;0,0,N781+$F782-$M782))</f>
        <v>4</v>
      </c>
      <c r="O782" s="33">
        <f>IF(N782=0,1,0)</f>
        <v>0</v>
      </c>
      <c r="P782" s="33">
        <f>IF(N782&lt;&gt;0,M782,0)</f>
        <v>0</v>
      </c>
    </row>
    <row r="783" spans="1:16" ht="12.75">
      <c r="A783" s="21">
        <v>39288</v>
      </c>
      <c r="B783" s="7" t="s">
        <v>76</v>
      </c>
      <c r="C783" s="33">
        <f>LEN(B783)</f>
        <v>4</v>
      </c>
      <c r="D783" t="str">
        <f>LEFT(B783,C783-2)</f>
        <v>0 </v>
      </c>
      <c r="E783" t="str">
        <f>SUBSTITUTE(D783,".",",",1)</f>
        <v>0 </v>
      </c>
      <c r="F783" s="33">
        <f>VALUE(E783)*0.001*$K$3</f>
        <v>0</v>
      </c>
      <c r="G783" s="31">
        <v>0</v>
      </c>
      <c r="H783" s="31">
        <v>0</v>
      </c>
      <c r="I783" s="31">
        <v>0</v>
      </c>
      <c r="J783" s="31">
        <v>0</v>
      </c>
      <c r="K783" s="31">
        <v>0</v>
      </c>
      <c r="L783" s="33">
        <f>SUM(G783:K783)</f>
        <v>0</v>
      </c>
      <c r="M783" s="33">
        <f>L783/1000</f>
        <v>0</v>
      </c>
      <c r="N783" s="33">
        <f>IF(N782+$F783-$M783&gt;$N$3,$N$3,IF(N782+$F783-$M783&lt;0,0,N782+$F783-$M783))</f>
        <v>4</v>
      </c>
      <c r="O783" s="33">
        <f>IF(N783=0,1,0)</f>
        <v>0</v>
      </c>
      <c r="P783" s="33">
        <f>IF(N783&lt;&gt;0,M783,0)</f>
        <v>0</v>
      </c>
    </row>
    <row r="784" spans="1:16" ht="12.75">
      <c r="A784" s="21">
        <v>39289</v>
      </c>
      <c r="B784" s="7" t="s">
        <v>113</v>
      </c>
      <c r="C784" s="33">
        <f>LEN(B784)</f>
        <v>6</v>
      </c>
      <c r="D784" t="str">
        <f>LEFT(B784,C784-2)</f>
        <v>0.6 </v>
      </c>
      <c r="E784" t="str">
        <f>SUBSTITUTE(D784,".",",",1)</f>
        <v>0,6 </v>
      </c>
      <c r="F784" s="33">
        <f>VALUE(E784)*0.001*$K$3</f>
        <v>0.07500000000000001</v>
      </c>
      <c r="G784" s="31">
        <v>0</v>
      </c>
      <c r="H784" s="31">
        <v>0</v>
      </c>
      <c r="I784" s="31">
        <v>0</v>
      </c>
      <c r="J784" s="31">
        <v>0</v>
      </c>
      <c r="K784" s="31">
        <v>0</v>
      </c>
      <c r="L784" s="33">
        <f>SUM(G784:K784)</f>
        <v>0</v>
      </c>
      <c r="M784" s="33">
        <f>L784/1000</f>
        <v>0</v>
      </c>
      <c r="N784" s="33">
        <f>IF(N783+$F784-$M784&gt;$N$3,$N$3,IF(N783+$F784-$M784&lt;0,0,N783+$F784-$M784))</f>
        <v>4</v>
      </c>
      <c r="O784" s="33">
        <f>IF(N784=0,1,0)</f>
        <v>0</v>
      </c>
      <c r="P784" s="33">
        <f>IF(N784&lt;&gt;0,M784,0)</f>
        <v>0</v>
      </c>
    </row>
    <row r="785" spans="1:16" ht="12.75">
      <c r="A785" s="21">
        <v>39290</v>
      </c>
      <c r="B785" s="7" t="s">
        <v>113</v>
      </c>
      <c r="C785" s="33">
        <f>LEN(B785)</f>
        <v>6</v>
      </c>
      <c r="D785" t="str">
        <f>LEFT(B785,C785-2)</f>
        <v>0.6 </v>
      </c>
      <c r="E785" t="str">
        <f>SUBSTITUTE(D785,".",",",1)</f>
        <v>0,6 </v>
      </c>
      <c r="F785" s="33">
        <f>VALUE(E785)*0.001*$K$3</f>
        <v>0.07500000000000001</v>
      </c>
      <c r="G785" s="31">
        <v>0</v>
      </c>
      <c r="H785" s="31">
        <v>0</v>
      </c>
      <c r="I785" s="31">
        <v>0</v>
      </c>
      <c r="J785" s="31">
        <v>0</v>
      </c>
      <c r="K785" s="31">
        <v>0</v>
      </c>
      <c r="L785" s="33">
        <f>SUM(G785:K785)</f>
        <v>0</v>
      </c>
      <c r="M785" s="33">
        <f>L785/1000</f>
        <v>0</v>
      </c>
      <c r="N785" s="33">
        <f>IF(N784+$F785-$M785&gt;$N$3,$N$3,IF(N784+$F785-$M785&lt;0,0,N784+$F785-$M785))</f>
        <v>4</v>
      </c>
      <c r="O785" s="33">
        <f>IF(N785=0,1,0)</f>
        <v>0</v>
      </c>
      <c r="P785" s="33">
        <f>IF(N785&lt;&gt;0,M785,0)</f>
        <v>0</v>
      </c>
    </row>
    <row r="786" spans="1:16" ht="12.75">
      <c r="A786" s="21">
        <v>39291</v>
      </c>
      <c r="B786" s="7" t="s">
        <v>76</v>
      </c>
      <c r="C786" s="33">
        <f>LEN(B786)</f>
        <v>4</v>
      </c>
      <c r="D786" t="str">
        <f>LEFT(B786,C786-2)</f>
        <v>0 </v>
      </c>
      <c r="E786" t="str">
        <f>SUBSTITUTE(D786,".",",",1)</f>
        <v>0 </v>
      </c>
      <c r="F786" s="33">
        <f>VALUE(E786)*0.001*$K$3</f>
        <v>0</v>
      </c>
      <c r="G786" s="31">
        <v>0</v>
      </c>
      <c r="H786" s="31">
        <v>0</v>
      </c>
      <c r="I786" s="31">
        <v>0</v>
      </c>
      <c r="J786" s="31">
        <v>0</v>
      </c>
      <c r="K786" s="31">
        <v>0</v>
      </c>
      <c r="L786" s="33">
        <f>SUM(G786:K786)</f>
        <v>0</v>
      </c>
      <c r="M786" s="33">
        <f>L786/1000</f>
        <v>0</v>
      </c>
      <c r="N786" s="33">
        <f>IF(N785+$F786-$M786&gt;$N$3,$N$3,IF(N785+$F786-$M786&lt;0,0,N785+$F786-$M786))</f>
        <v>4</v>
      </c>
      <c r="O786" s="33">
        <f>IF(N786=0,1,0)</f>
        <v>0</v>
      </c>
      <c r="P786" s="33">
        <f>IF(N786&lt;&gt;0,M786,0)</f>
        <v>0</v>
      </c>
    </row>
    <row r="787" spans="1:16" ht="12.75">
      <c r="A787" s="21">
        <v>39292</v>
      </c>
      <c r="B787" s="7" t="s">
        <v>139</v>
      </c>
      <c r="C787" s="33">
        <f>LEN(B787)</f>
        <v>6</v>
      </c>
      <c r="D787" t="str">
        <f>LEFT(B787,C787-2)</f>
        <v>2.8 </v>
      </c>
      <c r="E787" t="str">
        <f>SUBSTITUTE(D787,".",",",1)</f>
        <v>2,8 </v>
      </c>
      <c r="F787" s="33">
        <f>VALUE(E787)*0.001*$K$3</f>
        <v>0.35</v>
      </c>
      <c r="G787" s="31">
        <v>0</v>
      </c>
      <c r="H787" s="31">
        <v>0</v>
      </c>
      <c r="I787" s="31">
        <v>0</v>
      </c>
      <c r="J787" s="31">
        <v>0</v>
      </c>
      <c r="K787" s="31">
        <v>0</v>
      </c>
      <c r="L787" s="33">
        <f>SUM(G787:K787)</f>
        <v>0</v>
      </c>
      <c r="M787" s="33">
        <f>L787/1000</f>
        <v>0</v>
      </c>
      <c r="N787" s="33">
        <f>IF(N786+$F787-$M787&gt;$N$3,$N$3,IF(N786+$F787-$M787&lt;0,0,N786+$F787-$M787))</f>
        <v>4</v>
      </c>
      <c r="O787" s="33">
        <f>IF(N787=0,1,0)</f>
        <v>0</v>
      </c>
      <c r="P787" s="33">
        <f>IF(N787&lt;&gt;0,M787,0)</f>
        <v>0</v>
      </c>
    </row>
    <row r="788" spans="1:16" ht="12.75">
      <c r="A788" s="21">
        <v>39293</v>
      </c>
      <c r="B788" s="7" t="s">
        <v>76</v>
      </c>
      <c r="C788" s="33">
        <f>LEN(B788)</f>
        <v>4</v>
      </c>
      <c r="D788" t="str">
        <f>LEFT(B788,C788-2)</f>
        <v>0 </v>
      </c>
      <c r="E788" t="str">
        <f>SUBSTITUTE(D788,".",",",1)</f>
        <v>0 </v>
      </c>
      <c r="F788" s="33">
        <f>VALUE(E788)*0.001*$K$3</f>
        <v>0</v>
      </c>
      <c r="G788" s="31">
        <v>0</v>
      </c>
      <c r="H788" s="31">
        <v>0</v>
      </c>
      <c r="I788" s="31">
        <v>0</v>
      </c>
      <c r="J788" s="31">
        <v>0</v>
      </c>
      <c r="K788" s="31">
        <v>0</v>
      </c>
      <c r="L788" s="33">
        <f>SUM(G788:K788)</f>
        <v>0</v>
      </c>
      <c r="M788" s="33">
        <f>L788/1000</f>
        <v>0</v>
      </c>
      <c r="N788" s="33">
        <f>IF(N787+$F788-$M788&gt;$N$3,$N$3,IF(N787+$F788-$M788&lt;0,0,N787+$F788-$M788))</f>
        <v>4</v>
      </c>
      <c r="O788" s="33">
        <f>IF(N788=0,1,0)</f>
        <v>0</v>
      </c>
      <c r="P788" s="33">
        <f>IF(N788&lt;&gt;0,M788,0)</f>
        <v>0</v>
      </c>
    </row>
    <row r="789" spans="1:16" ht="12.75">
      <c r="A789" s="21">
        <v>39294</v>
      </c>
      <c r="B789" s="7" t="s">
        <v>76</v>
      </c>
      <c r="C789" s="33">
        <f>LEN(B789)</f>
        <v>4</v>
      </c>
      <c r="D789" t="str">
        <f>LEFT(B789,C789-2)</f>
        <v>0 </v>
      </c>
      <c r="E789" t="str">
        <f>SUBSTITUTE(D789,".",",",1)</f>
        <v>0 </v>
      </c>
      <c r="F789" s="33">
        <f>VALUE(E789)*0.001*$K$3</f>
        <v>0</v>
      </c>
      <c r="G789" s="31">
        <v>0</v>
      </c>
      <c r="H789" s="31">
        <v>0</v>
      </c>
      <c r="I789" s="31">
        <v>0</v>
      </c>
      <c r="J789" s="31">
        <v>0</v>
      </c>
      <c r="K789" s="31">
        <v>0</v>
      </c>
      <c r="L789" s="33">
        <f>SUM(G789:K789)</f>
        <v>0</v>
      </c>
      <c r="M789" s="33">
        <f>L789/1000</f>
        <v>0</v>
      </c>
      <c r="N789" s="33">
        <f>IF(N788+$F789-$M789&gt;$N$3,$N$3,IF(N788+$F789-$M789&lt;0,0,N788+$F789-$M789))</f>
        <v>4</v>
      </c>
      <c r="O789" s="33">
        <f>IF(N789=0,1,0)</f>
        <v>0</v>
      </c>
      <c r="P789" s="33">
        <f>IF(N789&lt;&gt;0,M789,0)</f>
        <v>0</v>
      </c>
    </row>
    <row r="790" spans="1:16" ht="12.75">
      <c r="A790" s="21">
        <v>39295</v>
      </c>
      <c r="B790" s="7" t="s">
        <v>95</v>
      </c>
      <c r="C790" s="33">
        <f>LEN(B790)</f>
        <v>6</v>
      </c>
      <c r="D790" t="str">
        <f>LEFT(B790,C790-2)</f>
        <v>0.2 </v>
      </c>
      <c r="E790" t="str">
        <f>SUBSTITUTE(D790,".",",",1)</f>
        <v>0,2 </v>
      </c>
      <c r="F790" s="33">
        <f>VALUE(E790)*0.001*$K$3</f>
        <v>0.025</v>
      </c>
      <c r="G790" s="31">
        <v>0</v>
      </c>
      <c r="H790" s="31">
        <v>0</v>
      </c>
      <c r="I790" s="31">
        <v>0</v>
      </c>
      <c r="J790" s="31">
        <v>0</v>
      </c>
      <c r="K790" s="31">
        <v>0</v>
      </c>
      <c r="L790" s="33">
        <f>SUM(G790:K790)</f>
        <v>0</v>
      </c>
      <c r="M790" s="33">
        <f>L790/1000</f>
        <v>0</v>
      </c>
      <c r="N790" s="33">
        <f>IF(N789+$F790-$M790&gt;$N$3,$N$3,IF(N789+$F790-$M790&lt;0,0,N789+$F790-$M790))</f>
        <v>4</v>
      </c>
      <c r="O790" s="33">
        <f>IF(N790=0,1,0)</f>
        <v>0</v>
      </c>
      <c r="P790" s="33">
        <f>IF(N790&lt;&gt;0,M790,0)</f>
        <v>0</v>
      </c>
    </row>
    <row r="791" spans="1:16" ht="12.75">
      <c r="A791" s="21">
        <v>39296</v>
      </c>
      <c r="B791" s="7" t="s">
        <v>550</v>
      </c>
      <c r="C791" s="33">
        <f>LEN(B791)</f>
        <v>6</v>
      </c>
      <c r="D791" t="str">
        <f>LEFT(B791,C791-2)</f>
        <v>6.2 </v>
      </c>
      <c r="E791" t="str">
        <f>SUBSTITUTE(D791,".",",",1)</f>
        <v>6,2 </v>
      </c>
      <c r="F791" s="33">
        <f>VALUE(E791)*0.001*$K$3</f>
        <v>0.7750000000000001</v>
      </c>
      <c r="G791" s="31">
        <v>0</v>
      </c>
      <c r="H791" s="31">
        <v>0</v>
      </c>
      <c r="I791" s="31">
        <v>0</v>
      </c>
      <c r="J791" s="31">
        <v>0</v>
      </c>
      <c r="K791" s="31">
        <v>0</v>
      </c>
      <c r="L791" s="33">
        <f>SUM(G791:K791)</f>
        <v>0</v>
      </c>
      <c r="M791" s="33">
        <f>L791/1000</f>
        <v>0</v>
      </c>
      <c r="N791" s="33">
        <f>IF(N790+$F791-$M791&gt;$N$3,$N$3,IF(N790+$F791-$M791&lt;0,0,N790+$F791-$M791))</f>
        <v>4</v>
      </c>
      <c r="O791" s="33">
        <f>IF(N791=0,1,0)</f>
        <v>0</v>
      </c>
      <c r="P791" s="33">
        <f>IF(N791&lt;&gt;0,M791,0)</f>
        <v>0</v>
      </c>
    </row>
    <row r="792" spans="1:16" ht="12.75">
      <c r="A792" s="21">
        <v>39297</v>
      </c>
      <c r="B792" s="7" t="s">
        <v>76</v>
      </c>
      <c r="C792" s="33">
        <f>LEN(B792)</f>
        <v>4</v>
      </c>
      <c r="D792" t="str">
        <f>LEFT(B792,C792-2)</f>
        <v>0 </v>
      </c>
      <c r="E792" t="str">
        <f>SUBSTITUTE(D792,".",",",1)</f>
        <v>0 </v>
      </c>
      <c r="F792" s="33">
        <f>VALUE(E792)*0.001*$K$3</f>
        <v>0</v>
      </c>
      <c r="G792" s="31">
        <v>0</v>
      </c>
      <c r="H792" s="31">
        <v>0</v>
      </c>
      <c r="I792" s="31">
        <v>0</v>
      </c>
      <c r="J792" s="31">
        <v>0</v>
      </c>
      <c r="K792" s="31">
        <v>0</v>
      </c>
      <c r="L792" s="33">
        <f>SUM(G792:K792)</f>
        <v>0</v>
      </c>
      <c r="M792" s="33">
        <f>L792/1000</f>
        <v>0</v>
      </c>
      <c r="N792" s="33">
        <f>IF(N791+$F792-$M792&gt;$N$3,$N$3,IF(N791+$F792-$M792&lt;0,0,N791+$F792-$M792))</f>
        <v>4</v>
      </c>
      <c r="O792" s="33">
        <f>IF(N792=0,1,0)</f>
        <v>0</v>
      </c>
      <c r="P792" s="33">
        <f>IF(N792&lt;&gt;0,M792,0)</f>
        <v>0</v>
      </c>
    </row>
    <row r="793" spans="1:16" ht="12.75">
      <c r="A793" s="21">
        <v>39298</v>
      </c>
      <c r="B793" s="7" t="s">
        <v>76</v>
      </c>
      <c r="C793" s="33">
        <f>LEN(B793)</f>
        <v>4</v>
      </c>
      <c r="D793" t="str">
        <f>LEFT(B793,C793-2)</f>
        <v>0 </v>
      </c>
      <c r="E793" t="str">
        <f>SUBSTITUTE(D793,".",",",1)</f>
        <v>0 </v>
      </c>
      <c r="F793" s="33">
        <f>VALUE(E793)*0.001*$K$3</f>
        <v>0</v>
      </c>
      <c r="G793" s="31">
        <v>0</v>
      </c>
      <c r="H793" s="31">
        <v>0</v>
      </c>
      <c r="I793" s="31">
        <v>0</v>
      </c>
      <c r="J793" s="31">
        <v>0</v>
      </c>
      <c r="K793" s="31">
        <v>0</v>
      </c>
      <c r="L793" s="33">
        <f>SUM(G793:K793)</f>
        <v>0</v>
      </c>
      <c r="M793" s="33">
        <f>L793/1000</f>
        <v>0</v>
      </c>
      <c r="N793" s="33">
        <f>IF(N792+$F793-$M793&gt;$N$3,$N$3,IF(N792+$F793-$M793&lt;0,0,N792+$F793-$M793))</f>
        <v>4</v>
      </c>
      <c r="O793" s="33">
        <f>IF(N793=0,1,0)</f>
        <v>0</v>
      </c>
      <c r="P793" s="33">
        <f>IF(N793&lt;&gt;0,M793,0)</f>
        <v>0</v>
      </c>
    </row>
    <row r="794" spans="1:16" ht="12.75">
      <c r="A794" s="21">
        <v>39299</v>
      </c>
      <c r="B794" s="7" t="s">
        <v>94</v>
      </c>
      <c r="C794" s="33">
        <f>LEN(B794)</f>
        <v>6</v>
      </c>
      <c r="D794" t="str">
        <f>LEFT(B794,C794-2)</f>
        <v>0.4 </v>
      </c>
      <c r="E794" t="str">
        <f>SUBSTITUTE(D794,".",",",1)</f>
        <v>0,4 </v>
      </c>
      <c r="F794" s="33">
        <f>VALUE(E794)*0.001*$K$3</f>
        <v>0.05</v>
      </c>
      <c r="G794" s="31">
        <v>0</v>
      </c>
      <c r="H794" s="31">
        <v>0</v>
      </c>
      <c r="I794" s="31">
        <v>0</v>
      </c>
      <c r="J794" s="31">
        <v>0</v>
      </c>
      <c r="K794" s="31">
        <v>0</v>
      </c>
      <c r="L794" s="33">
        <f>SUM(G794:K794)</f>
        <v>0</v>
      </c>
      <c r="M794" s="33">
        <f>L794/1000</f>
        <v>0</v>
      </c>
      <c r="N794" s="33">
        <f>IF(N793+$F794-$M794&gt;$N$3,$N$3,IF(N793+$F794-$M794&lt;0,0,N793+$F794-$M794))</f>
        <v>4</v>
      </c>
      <c r="O794" s="33">
        <f>IF(N794=0,1,0)</f>
        <v>0</v>
      </c>
      <c r="P794" s="33">
        <f>IF(N794&lt;&gt;0,M794,0)</f>
        <v>0</v>
      </c>
    </row>
    <row r="795" spans="1:16" ht="12.75">
      <c r="A795" s="21">
        <v>39300</v>
      </c>
      <c r="B795" s="7" t="s">
        <v>164</v>
      </c>
      <c r="C795" s="33">
        <f>LEN(B795)</f>
        <v>4</v>
      </c>
      <c r="D795" t="str">
        <f>LEFT(B795,C795-2)</f>
        <v>2 </v>
      </c>
      <c r="E795" t="str">
        <f>SUBSTITUTE(D795,".",",",1)</f>
        <v>2 </v>
      </c>
      <c r="F795" s="33">
        <f>VALUE(E795)*0.001*$K$3</f>
        <v>0.25</v>
      </c>
      <c r="G795" s="31">
        <v>0</v>
      </c>
      <c r="H795" s="31">
        <v>0</v>
      </c>
      <c r="I795" s="31">
        <v>0</v>
      </c>
      <c r="J795" s="31">
        <v>0</v>
      </c>
      <c r="K795" s="31">
        <v>0</v>
      </c>
      <c r="L795" s="33">
        <f>SUM(G795:K795)</f>
        <v>0</v>
      </c>
      <c r="M795" s="33">
        <f>L795/1000</f>
        <v>0</v>
      </c>
      <c r="N795" s="33">
        <f>IF(N794+$F795-$M795&gt;$N$3,$N$3,IF(N794+$F795-$M795&lt;0,0,N794+$F795-$M795))</f>
        <v>4</v>
      </c>
      <c r="O795" s="33">
        <f>IF(N795=0,1,0)</f>
        <v>0</v>
      </c>
      <c r="P795" s="33">
        <f>IF(N795&lt;&gt;0,M795,0)</f>
        <v>0</v>
      </c>
    </row>
    <row r="796" spans="1:16" ht="12.75">
      <c r="A796" s="21">
        <v>39301</v>
      </c>
      <c r="B796" s="5" t="s">
        <v>95</v>
      </c>
      <c r="C796" s="33">
        <f>LEN(B796)</f>
        <v>6</v>
      </c>
      <c r="D796" t="str">
        <f>LEFT(B796,C796-2)</f>
        <v>0.2 </v>
      </c>
      <c r="E796" t="str">
        <f>SUBSTITUTE(D796,".",",",1)</f>
        <v>0,2 </v>
      </c>
      <c r="F796" s="33">
        <f>VALUE(E796)*0.001*$K$3</f>
        <v>0.025</v>
      </c>
      <c r="G796" s="31">
        <v>0</v>
      </c>
      <c r="H796" s="31">
        <v>0</v>
      </c>
      <c r="I796" s="31">
        <v>0</v>
      </c>
      <c r="J796" s="31">
        <v>0</v>
      </c>
      <c r="K796" s="31">
        <v>0</v>
      </c>
      <c r="L796" s="33">
        <f>SUM(G796:K796)</f>
        <v>0</v>
      </c>
      <c r="M796" s="33">
        <f>L796/1000</f>
        <v>0</v>
      </c>
      <c r="N796" s="33">
        <f>IF(N795+$F796-$M796&gt;$N$3,$N$3,IF(N795+$F796-$M796&lt;0,0,N795+$F796-$M796))</f>
        <v>4</v>
      </c>
      <c r="O796" s="33">
        <f>IF(N796=0,1,0)</f>
        <v>0</v>
      </c>
      <c r="P796" s="33">
        <f>IF(N796&lt;&gt;0,M796,0)</f>
        <v>0</v>
      </c>
    </row>
    <row r="797" spans="1:16" ht="12.75">
      <c r="A797" s="21">
        <v>39302</v>
      </c>
      <c r="B797" s="7" t="s">
        <v>95</v>
      </c>
      <c r="C797" s="33">
        <f>LEN(B797)</f>
        <v>6</v>
      </c>
      <c r="D797" t="str">
        <f>LEFT(B797,C797-2)</f>
        <v>0.2 </v>
      </c>
      <c r="E797" t="str">
        <f>SUBSTITUTE(D797,".",",",1)</f>
        <v>0,2 </v>
      </c>
      <c r="F797" s="33">
        <f>VALUE(E797)*0.001*$K$3</f>
        <v>0.025</v>
      </c>
      <c r="G797" s="31">
        <v>0</v>
      </c>
      <c r="H797" s="31">
        <v>0</v>
      </c>
      <c r="I797" s="31">
        <v>0</v>
      </c>
      <c r="J797" s="31">
        <v>0</v>
      </c>
      <c r="K797" s="31">
        <v>0</v>
      </c>
      <c r="L797" s="33">
        <f>SUM(G797:K797)</f>
        <v>0</v>
      </c>
      <c r="M797" s="33">
        <f>L797/1000</f>
        <v>0</v>
      </c>
      <c r="N797" s="33">
        <f>IF(N796+$F797-$M797&gt;$N$3,$N$3,IF(N796+$F797-$M797&lt;0,0,N796+$F797-$M797))</f>
        <v>4</v>
      </c>
      <c r="O797" s="33">
        <f>IF(N797=0,1,0)</f>
        <v>0</v>
      </c>
      <c r="P797" s="33">
        <f>IF(N797&lt;&gt;0,M797,0)</f>
        <v>0</v>
      </c>
    </row>
    <row r="798" spans="1:16" ht="12.75">
      <c r="A798" s="21">
        <v>39303</v>
      </c>
      <c r="B798" s="7" t="s">
        <v>95</v>
      </c>
      <c r="C798" s="33">
        <f>LEN(B798)</f>
        <v>6</v>
      </c>
      <c r="D798" t="str">
        <f>LEFT(B798,C798-2)</f>
        <v>0.2 </v>
      </c>
      <c r="E798" t="str">
        <f>SUBSTITUTE(D798,".",",",1)</f>
        <v>0,2 </v>
      </c>
      <c r="F798" s="33">
        <f>VALUE(E798)*0.001*$K$3</f>
        <v>0.025</v>
      </c>
      <c r="G798" s="31">
        <v>0</v>
      </c>
      <c r="H798" s="31">
        <v>0</v>
      </c>
      <c r="I798" s="31">
        <v>0</v>
      </c>
      <c r="J798" s="31">
        <v>0</v>
      </c>
      <c r="K798" s="31">
        <v>0</v>
      </c>
      <c r="L798" s="33">
        <f>SUM(G798:K798)</f>
        <v>0</v>
      </c>
      <c r="M798" s="33">
        <f>L798/1000</f>
        <v>0</v>
      </c>
      <c r="N798" s="33">
        <f>IF(N797+$F798-$M798&gt;$N$3,$N$3,IF(N797+$F798-$M798&lt;0,0,N797+$F798-$M798))</f>
        <v>4</v>
      </c>
      <c r="O798" s="33">
        <f>IF(N798=0,1,0)</f>
        <v>0</v>
      </c>
      <c r="P798" s="33">
        <f>IF(N798&lt;&gt;0,M798,0)</f>
        <v>0</v>
      </c>
    </row>
    <row r="799" spans="1:16" ht="12.75">
      <c r="A799" s="21">
        <v>39304</v>
      </c>
      <c r="B799" s="7" t="s">
        <v>95</v>
      </c>
      <c r="C799" s="33">
        <f>LEN(B799)</f>
        <v>6</v>
      </c>
      <c r="D799" t="str">
        <f>LEFT(B799,C799-2)</f>
        <v>0.2 </v>
      </c>
      <c r="E799" t="str">
        <f>SUBSTITUTE(D799,".",",",1)</f>
        <v>0,2 </v>
      </c>
      <c r="F799" s="33">
        <f>VALUE(E799)*0.001*$K$3</f>
        <v>0.025</v>
      </c>
      <c r="G799" s="31">
        <v>0</v>
      </c>
      <c r="H799" s="31">
        <v>0</v>
      </c>
      <c r="I799" s="31">
        <v>0</v>
      </c>
      <c r="J799" s="31">
        <v>0</v>
      </c>
      <c r="K799" s="31">
        <v>0</v>
      </c>
      <c r="L799" s="33">
        <f>SUM(G799:K799)</f>
        <v>0</v>
      </c>
      <c r="M799" s="33">
        <f>L799/1000</f>
        <v>0</v>
      </c>
      <c r="N799" s="33">
        <f>IF(N798+$F799-$M799&gt;$N$3,$N$3,IF(N798+$F799-$M799&lt;0,0,N798+$F799-$M799))</f>
        <v>4</v>
      </c>
      <c r="O799" s="33">
        <f>IF(N799=0,1,0)</f>
        <v>0</v>
      </c>
      <c r="P799" s="33">
        <f>IF(N799&lt;&gt;0,M799,0)</f>
        <v>0</v>
      </c>
    </row>
    <row r="800" spans="1:16" ht="12.75">
      <c r="A800" s="21">
        <v>39305</v>
      </c>
      <c r="B800" s="7" t="s">
        <v>76</v>
      </c>
      <c r="C800" s="33">
        <f>LEN(B800)</f>
        <v>4</v>
      </c>
      <c r="D800" t="str">
        <f>LEFT(B800,C800-2)</f>
        <v>0 </v>
      </c>
      <c r="E800" t="str">
        <f>SUBSTITUTE(D800,".",",",1)</f>
        <v>0 </v>
      </c>
      <c r="F800" s="33">
        <f>VALUE(E800)*0.001*$K$3</f>
        <v>0</v>
      </c>
      <c r="G800" s="31">
        <v>0</v>
      </c>
      <c r="H800" s="31">
        <v>0</v>
      </c>
      <c r="I800" s="31">
        <v>0</v>
      </c>
      <c r="J800" s="31">
        <v>0</v>
      </c>
      <c r="K800" s="31">
        <v>0</v>
      </c>
      <c r="L800" s="33">
        <f>SUM(G800:K800)</f>
        <v>0</v>
      </c>
      <c r="M800" s="33">
        <f>L800/1000</f>
        <v>0</v>
      </c>
      <c r="N800" s="33">
        <f>IF(N799+$F800-$M800&gt;$N$3,$N$3,IF(N799+$F800-$M800&lt;0,0,N799+$F800-$M800))</f>
        <v>4</v>
      </c>
      <c r="O800" s="33">
        <f>IF(N800=0,1,0)</f>
        <v>0</v>
      </c>
      <c r="P800" s="33">
        <f>IF(N800&lt;&gt;0,M800,0)</f>
        <v>0</v>
      </c>
    </row>
    <row r="801" spans="1:16" ht="12.75">
      <c r="A801" s="21">
        <v>39306</v>
      </c>
      <c r="B801" s="7" t="s">
        <v>76</v>
      </c>
      <c r="C801" s="33">
        <f>LEN(B801)</f>
        <v>4</v>
      </c>
      <c r="D801" t="str">
        <f>LEFT(B801,C801-2)</f>
        <v>0 </v>
      </c>
      <c r="E801" t="str">
        <f>SUBSTITUTE(D801,".",",",1)</f>
        <v>0 </v>
      </c>
      <c r="F801" s="33">
        <f>VALUE(E801)*0.001*$K$3</f>
        <v>0</v>
      </c>
      <c r="G801" s="31">
        <v>0</v>
      </c>
      <c r="H801" s="31">
        <v>0</v>
      </c>
      <c r="I801" s="31">
        <v>0</v>
      </c>
      <c r="J801" s="31">
        <v>0</v>
      </c>
      <c r="K801" s="31">
        <v>0</v>
      </c>
      <c r="L801" s="33">
        <f>SUM(G801:K801)</f>
        <v>0</v>
      </c>
      <c r="M801" s="33">
        <f>L801/1000</f>
        <v>0</v>
      </c>
      <c r="N801" s="33">
        <f>IF(N800+$F801-$M801&gt;$N$3,$N$3,IF(N800+$F801-$M801&lt;0,0,N800+$F801-$M801))</f>
        <v>4</v>
      </c>
      <c r="O801" s="33">
        <f>IF(N801=0,1,0)</f>
        <v>0</v>
      </c>
      <c r="P801" s="33">
        <f>IF(N801&lt;&gt;0,M801,0)</f>
        <v>0</v>
      </c>
    </row>
    <row r="802" spans="1:16" ht="12.75">
      <c r="A802" s="21">
        <v>39307</v>
      </c>
      <c r="B802" s="7" t="s">
        <v>76</v>
      </c>
      <c r="C802" s="33">
        <f>LEN(B802)</f>
        <v>4</v>
      </c>
      <c r="D802" t="str">
        <f>LEFT(B802,C802-2)</f>
        <v>0 </v>
      </c>
      <c r="E802" t="str">
        <f>SUBSTITUTE(D802,".",",",1)</f>
        <v>0 </v>
      </c>
      <c r="F802" s="33">
        <f>VALUE(E802)*0.001*$K$3</f>
        <v>0</v>
      </c>
      <c r="G802" s="31">
        <v>0</v>
      </c>
      <c r="H802" s="31">
        <v>0</v>
      </c>
      <c r="I802" s="31">
        <v>0</v>
      </c>
      <c r="J802" s="31">
        <v>0</v>
      </c>
      <c r="K802" s="31">
        <v>0</v>
      </c>
      <c r="L802" s="33">
        <f>SUM(G802:K802)</f>
        <v>0</v>
      </c>
      <c r="M802" s="33">
        <f>L802/1000</f>
        <v>0</v>
      </c>
      <c r="N802" s="33">
        <f>IF(N801+$F802-$M802&gt;$N$3,$N$3,IF(N801+$F802-$M802&lt;0,0,N801+$F802-$M802))</f>
        <v>4</v>
      </c>
      <c r="O802" s="33">
        <f>IF(N802=0,1,0)</f>
        <v>0</v>
      </c>
      <c r="P802" s="33">
        <f>IF(N802&lt;&gt;0,M802,0)</f>
        <v>0</v>
      </c>
    </row>
    <row r="803" spans="1:16" ht="12.75">
      <c r="A803" s="21">
        <v>39308</v>
      </c>
      <c r="B803" s="7" t="s">
        <v>110</v>
      </c>
      <c r="C803" s="33">
        <f>LEN(B803)</f>
        <v>6</v>
      </c>
      <c r="D803" t="str">
        <f>LEFT(B803,C803-2)</f>
        <v>7.4 </v>
      </c>
      <c r="E803" t="str">
        <f>SUBSTITUTE(D803,".",",",1)</f>
        <v>7,4 </v>
      </c>
      <c r="F803" s="33">
        <f>VALUE(E803)*0.001*$K$3</f>
        <v>0.925</v>
      </c>
      <c r="G803" s="31">
        <v>0</v>
      </c>
      <c r="H803" s="31">
        <v>0</v>
      </c>
      <c r="I803" s="31">
        <v>0</v>
      </c>
      <c r="J803" s="31">
        <v>0</v>
      </c>
      <c r="K803" s="31">
        <v>0</v>
      </c>
      <c r="L803" s="33">
        <f>SUM(G803:K803)</f>
        <v>0</v>
      </c>
      <c r="M803" s="33">
        <f>L803/1000</f>
        <v>0</v>
      </c>
      <c r="N803" s="33">
        <f>IF(N802+$F803-$M803&gt;$N$3,$N$3,IF(N802+$F803-$M803&lt;0,0,N802+$F803-$M803))</f>
        <v>4</v>
      </c>
      <c r="O803" s="33">
        <f>IF(N803=0,1,0)</f>
        <v>0</v>
      </c>
      <c r="P803" s="33">
        <f>IF(N803&lt;&gt;0,M803,0)</f>
        <v>0</v>
      </c>
    </row>
    <row r="804" spans="1:16" ht="12.75">
      <c r="A804" s="21">
        <v>39309</v>
      </c>
      <c r="B804" s="7" t="s">
        <v>572</v>
      </c>
      <c r="C804" s="33">
        <f>LEN(B804)</f>
        <v>6</v>
      </c>
      <c r="D804" t="str">
        <f>LEFT(B804,C804-2)</f>
        <v>4.2 </v>
      </c>
      <c r="E804" t="str">
        <f>SUBSTITUTE(D804,".",",",1)</f>
        <v>4,2 </v>
      </c>
      <c r="F804" s="33">
        <f>VALUE(E804)*0.001*$K$3</f>
        <v>0.525</v>
      </c>
      <c r="G804" s="31">
        <v>0</v>
      </c>
      <c r="H804" s="31">
        <v>0</v>
      </c>
      <c r="I804" s="31">
        <v>0</v>
      </c>
      <c r="J804" s="31">
        <v>0</v>
      </c>
      <c r="K804" s="31">
        <v>0</v>
      </c>
      <c r="L804" s="33">
        <f>SUM(G804:K804)</f>
        <v>0</v>
      </c>
      <c r="M804" s="33">
        <f>L804/1000</f>
        <v>0</v>
      </c>
      <c r="N804" s="33">
        <f>IF(N803+$F804-$M804&gt;$N$3,$N$3,IF(N803+$F804-$M804&lt;0,0,N803+$F804-$M804))</f>
        <v>4</v>
      </c>
      <c r="O804" s="33">
        <f>IF(N804=0,1,0)</f>
        <v>0</v>
      </c>
      <c r="P804" s="33">
        <f>IF(N804&lt;&gt;0,M804,0)</f>
        <v>0</v>
      </c>
    </row>
    <row r="805" spans="1:16" ht="12.75">
      <c r="A805" s="21">
        <v>39310</v>
      </c>
      <c r="B805" s="7" t="s">
        <v>95</v>
      </c>
      <c r="C805" s="33">
        <f>LEN(B805)</f>
        <v>6</v>
      </c>
      <c r="D805" t="str">
        <f>LEFT(B805,C805-2)</f>
        <v>0.2 </v>
      </c>
      <c r="E805" t="str">
        <f>SUBSTITUTE(D805,".",",",1)</f>
        <v>0,2 </v>
      </c>
      <c r="F805" s="33">
        <f>VALUE(E805)*0.001*$K$3</f>
        <v>0.025</v>
      </c>
      <c r="G805" s="31">
        <v>0</v>
      </c>
      <c r="H805" s="31">
        <v>0</v>
      </c>
      <c r="I805" s="31">
        <v>0</v>
      </c>
      <c r="J805" s="31">
        <v>0</v>
      </c>
      <c r="K805" s="31">
        <v>0</v>
      </c>
      <c r="L805" s="33">
        <f>SUM(G805:K805)</f>
        <v>0</v>
      </c>
      <c r="M805" s="33">
        <f>L805/1000</f>
        <v>0</v>
      </c>
      <c r="N805" s="33">
        <f>IF(N804+$F805-$M805&gt;$N$3,$N$3,IF(N804+$F805-$M805&lt;0,0,N804+$F805-$M805))</f>
        <v>4</v>
      </c>
      <c r="O805" s="33">
        <f>IF(N805=0,1,0)</f>
        <v>0</v>
      </c>
      <c r="P805" s="33">
        <f>IF(N805&lt;&gt;0,M805,0)</f>
        <v>0</v>
      </c>
    </row>
    <row r="806" spans="1:16" ht="12.75">
      <c r="A806" s="21">
        <v>39311</v>
      </c>
      <c r="B806" s="7" t="s">
        <v>95</v>
      </c>
      <c r="C806" s="33">
        <f>LEN(B806)</f>
        <v>6</v>
      </c>
      <c r="D806" t="str">
        <f>LEFT(B806,C806-2)</f>
        <v>0.2 </v>
      </c>
      <c r="E806" t="str">
        <f>SUBSTITUTE(D806,".",",",1)</f>
        <v>0,2 </v>
      </c>
      <c r="F806" s="33">
        <f>VALUE(E806)*0.001*$K$3</f>
        <v>0.025</v>
      </c>
      <c r="G806" s="31">
        <v>0</v>
      </c>
      <c r="H806" s="31">
        <v>0</v>
      </c>
      <c r="I806" s="31">
        <v>0</v>
      </c>
      <c r="J806" s="31">
        <v>0</v>
      </c>
      <c r="K806" s="31">
        <v>0</v>
      </c>
      <c r="L806" s="33">
        <f>SUM(G806:K806)</f>
        <v>0</v>
      </c>
      <c r="M806" s="33">
        <f>L806/1000</f>
        <v>0</v>
      </c>
      <c r="N806" s="33">
        <f>IF(N805+$F806-$M806&gt;$N$3,$N$3,IF(N805+$F806-$M806&lt;0,0,N805+$F806-$M806))</f>
        <v>4</v>
      </c>
      <c r="O806" s="33">
        <f>IF(N806=0,1,0)</f>
        <v>0</v>
      </c>
      <c r="P806" s="33">
        <f>IF(N806&lt;&gt;0,M806,0)</f>
        <v>0</v>
      </c>
    </row>
    <row r="807" spans="1:16" ht="12.75">
      <c r="A807" s="21">
        <v>39312</v>
      </c>
      <c r="B807" s="7" t="s">
        <v>128</v>
      </c>
      <c r="C807" s="33">
        <f>LEN(B807)</f>
        <v>6</v>
      </c>
      <c r="D807" t="str">
        <f>LEFT(B807,C807-2)</f>
        <v>1.4 </v>
      </c>
      <c r="E807" t="str">
        <f>SUBSTITUTE(D807,".",",",1)</f>
        <v>1,4 </v>
      </c>
      <c r="F807" s="33">
        <f>VALUE(E807)*0.001*$K$3</f>
        <v>0.175</v>
      </c>
      <c r="G807" s="31">
        <v>0</v>
      </c>
      <c r="H807" s="31">
        <v>0</v>
      </c>
      <c r="I807" s="31">
        <v>0</v>
      </c>
      <c r="J807" s="31">
        <v>0</v>
      </c>
      <c r="K807" s="31">
        <v>0</v>
      </c>
      <c r="L807" s="33">
        <f>SUM(G807:K807)</f>
        <v>0</v>
      </c>
      <c r="M807" s="33">
        <f>L807/1000</f>
        <v>0</v>
      </c>
      <c r="N807" s="33">
        <f>IF(N806+$F807-$M807&gt;$N$3,$N$3,IF(N806+$F807-$M807&lt;0,0,N806+$F807-$M807))</f>
        <v>4</v>
      </c>
      <c r="O807" s="33">
        <f>IF(N807=0,1,0)</f>
        <v>0</v>
      </c>
      <c r="P807" s="33">
        <f>IF(N807&lt;&gt;0,M807,0)</f>
        <v>0</v>
      </c>
    </row>
    <row r="808" spans="1:16" ht="12.75">
      <c r="A808" s="21">
        <v>39313</v>
      </c>
      <c r="B808" s="7" t="s">
        <v>200</v>
      </c>
      <c r="C808" s="33">
        <f>LEN(B808)</f>
        <v>6</v>
      </c>
      <c r="D808" t="str">
        <f>LEFT(B808,C808-2)</f>
        <v>0.8 </v>
      </c>
      <c r="E808" t="str">
        <f>SUBSTITUTE(D808,".",",",1)</f>
        <v>0,8 </v>
      </c>
      <c r="F808" s="33">
        <f>VALUE(E808)*0.001*$K$3</f>
        <v>0.1</v>
      </c>
      <c r="G808" s="31">
        <v>0</v>
      </c>
      <c r="H808" s="31">
        <v>0</v>
      </c>
      <c r="I808" s="31">
        <v>0</v>
      </c>
      <c r="J808" s="31">
        <v>0</v>
      </c>
      <c r="K808" s="31">
        <v>0</v>
      </c>
      <c r="L808" s="33">
        <f>SUM(G808:K808)</f>
        <v>0</v>
      </c>
      <c r="M808" s="33">
        <f>L808/1000</f>
        <v>0</v>
      </c>
      <c r="N808" s="33">
        <f>IF(N807+$F808-$M808&gt;$N$3,$N$3,IF(N807+$F808-$M808&lt;0,0,N807+$F808-$M808))</f>
        <v>4</v>
      </c>
      <c r="O808" s="33">
        <f>IF(N808=0,1,0)</f>
        <v>0</v>
      </c>
      <c r="P808" s="33">
        <f>IF(N808&lt;&gt;0,M808,0)</f>
        <v>0</v>
      </c>
    </row>
    <row r="809" spans="1:16" ht="12.75">
      <c r="A809" s="21">
        <v>39314</v>
      </c>
      <c r="B809" s="7" t="s">
        <v>818</v>
      </c>
      <c r="C809" s="33">
        <f>LEN(B809)</f>
        <v>5</v>
      </c>
      <c r="D809" t="str">
        <f>LEFT(B809,C809-2)</f>
        <v>29 </v>
      </c>
      <c r="E809" t="str">
        <f>SUBSTITUTE(D809,".",",",1)</f>
        <v>29 </v>
      </c>
      <c r="F809" s="33">
        <f>VALUE(E809)*0.001*$K$3</f>
        <v>3.625</v>
      </c>
      <c r="G809" s="31">
        <v>0</v>
      </c>
      <c r="H809" s="31">
        <v>0</v>
      </c>
      <c r="I809" s="31">
        <v>0</v>
      </c>
      <c r="J809" s="31">
        <v>0</v>
      </c>
      <c r="K809" s="31">
        <v>0</v>
      </c>
      <c r="L809" s="33">
        <f>SUM(G809:K809)</f>
        <v>0</v>
      </c>
      <c r="M809" s="33">
        <f>L809/1000</f>
        <v>0</v>
      </c>
      <c r="N809" s="33">
        <f>IF(N808+$F809-$M809&gt;$N$3,$N$3,IF(N808+$F809-$M809&lt;0,0,N808+$F809-$M809))</f>
        <v>4</v>
      </c>
      <c r="O809" s="33">
        <f>IF(N809=0,1,0)</f>
        <v>0</v>
      </c>
      <c r="P809" s="33">
        <f>IF(N809&lt;&gt;0,M809,0)</f>
        <v>0</v>
      </c>
    </row>
    <row r="810" spans="1:16" ht="12.75">
      <c r="A810" s="21">
        <v>39315</v>
      </c>
      <c r="B810" s="7" t="s">
        <v>500</v>
      </c>
      <c r="C810" s="33">
        <f>LEN(B810)</f>
        <v>6</v>
      </c>
      <c r="D810" t="str">
        <f>LEFT(B810,C810-2)</f>
        <v>6.6 </v>
      </c>
      <c r="E810" t="str">
        <f>SUBSTITUTE(D810,".",",",1)</f>
        <v>6,6 </v>
      </c>
      <c r="F810" s="33">
        <f>VALUE(E810)*0.001*$K$3</f>
        <v>0.825</v>
      </c>
      <c r="G810" s="31">
        <v>0</v>
      </c>
      <c r="H810" s="31">
        <v>0</v>
      </c>
      <c r="I810" s="31">
        <v>0</v>
      </c>
      <c r="J810" s="31">
        <v>0</v>
      </c>
      <c r="K810" s="31">
        <v>0</v>
      </c>
      <c r="L810" s="33">
        <f>SUM(G810:K810)</f>
        <v>0</v>
      </c>
      <c r="M810" s="33">
        <f>L810/1000</f>
        <v>0</v>
      </c>
      <c r="N810" s="33">
        <f>IF(N809+$F810-$M810&gt;$N$3,$N$3,IF(N809+$F810-$M810&lt;0,0,N809+$F810-$M810))</f>
        <v>4</v>
      </c>
      <c r="O810" s="33">
        <f>IF(N810=0,1,0)</f>
        <v>0</v>
      </c>
      <c r="P810" s="33">
        <f>IF(N810&lt;&gt;0,M810,0)</f>
        <v>0</v>
      </c>
    </row>
    <row r="811" spans="1:16" ht="12.75">
      <c r="A811" s="21">
        <v>39316</v>
      </c>
      <c r="B811" s="7" t="s">
        <v>121</v>
      </c>
      <c r="C811" s="33">
        <f>LEN(B811)</f>
        <v>6</v>
      </c>
      <c r="D811" t="str">
        <f>LEFT(B811,C811-2)</f>
        <v>2.6 </v>
      </c>
      <c r="E811" t="str">
        <f>SUBSTITUTE(D811,".",",",1)</f>
        <v>2,6 </v>
      </c>
      <c r="F811" s="33">
        <f>VALUE(E811)*0.001*$K$3</f>
        <v>0.32500000000000007</v>
      </c>
      <c r="G811" s="31">
        <v>0</v>
      </c>
      <c r="H811" s="31">
        <v>0</v>
      </c>
      <c r="I811" s="31">
        <v>0</v>
      </c>
      <c r="J811" s="31">
        <v>0</v>
      </c>
      <c r="K811" s="31">
        <v>0</v>
      </c>
      <c r="L811" s="33">
        <f>SUM(G811:K811)</f>
        <v>0</v>
      </c>
      <c r="M811" s="33">
        <f>L811/1000</f>
        <v>0</v>
      </c>
      <c r="N811" s="33">
        <f>IF(N810+$F811-$M811&gt;$N$3,$N$3,IF(N810+$F811-$M811&lt;0,0,N810+$F811-$M811))</f>
        <v>4</v>
      </c>
      <c r="O811" s="33">
        <f>IF(N811=0,1,0)</f>
        <v>0</v>
      </c>
      <c r="P811" s="33">
        <f>IF(N811&lt;&gt;0,M811,0)</f>
        <v>0</v>
      </c>
    </row>
    <row r="812" spans="1:16" ht="12.75">
      <c r="A812" s="21">
        <v>39317</v>
      </c>
      <c r="B812" s="7" t="s">
        <v>113</v>
      </c>
      <c r="C812" s="33">
        <f>LEN(B812)</f>
        <v>6</v>
      </c>
      <c r="D812" t="str">
        <f>LEFT(B812,C812-2)</f>
        <v>0.6 </v>
      </c>
      <c r="E812" t="str">
        <f>SUBSTITUTE(D812,".",",",1)</f>
        <v>0,6 </v>
      </c>
      <c r="F812" s="33">
        <f>VALUE(E812)*0.001*$K$3</f>
        <v>0.07500000000000001</v>
      </c>
      <c r="G812" s="31">
        <v>0</v>
      </c>
      <c r="H812" s="31">
        <v>0</v>
      </c>
      <c r="I812" s="31">
        <v>0</v>
      </c>
      <c r="J812" s="31">
        <v>0</v>
      </c>
      <c r="K812" s="31">
        <v>0</v>
      </c>
      <c r="L812" s="33">
        <f>SUM(G812:K812)</f>
        <v>0</v>
      </c>
      <c r="M812" s="33">
        <f>L812/1000</f>
        <v>0</v>
      </c>
      <c r="N812" s="33">
        <f>IF(N811+$F812-$M812&gt;$N$3,$N$3,IF(N811+$F812-$M812&lt;0,0,N811+$F812-$M812))</f>
        <v>4</v>
      </c>
      <c r="O812" s="33">
        <f>IF(N812=0,1,0)</f>
        <v>0</v>
      </c>
      <c r="P812" s="33">
        <f>IF(N812&lt;&gt;0,M812,0)</f>
        <v>0</v>
      </c>
    </row>
    <row r="813" spans="1:16" ht="12.75">
      <c r="A813" s="21">
        <v>39318</v>
      </c>
      <c r="B813" s="7" t="s">
        <v>76</v>
      </c>
      <c r="C813" s="33">
        <f>LEN(B813)</f>
        <v>4</v>
      </c>
      <c r="D813" t="str">
        <f>LEFT(B813,C813-2)</f>
        <v>0 </v>
      </c>
      <c r="E813" t="str">
        <f>SUBSTITUTE(D813,".",",",1)</f>
        <v>0 </v>
      </c>
      <c r="F813" s="33">
        <f>VALUE(E813)*0.001*$K$3</f>
        <v>0</v>
      </c>
      <c r="G813" s="31">
        <v>0</v>
      </c>
      <c r="H813" s="31">
        <v>0</v>
      </c>
      <c r="I813" s="31">
        <v>0</v>
      </c>
      <c r="J813" s="31">
        <v>0</v>
      </c>
      <c r="K813" s="31">
        <v>0</v>
      </c>
      <c r="L813" s="33">
        <f>SUM(G813:K813)</f>
        <v>0</v>
      </c>
      <c r="M813" s="33">
        <f>L813/1000</f>
        <v>0</v>
      </c>
      <c r="N813" s="33">
        <f>IF(N812+$F813-$M813&gt;$N$3,$N$3,IF(N812+$F813-$M813&lt;0,0,N812+$F813-$M813))</f>
        <v>4</v>
      </c>
      <c r="O813" s="33">
        <f>IF(N813=0,1,0)</f>
        <v>0</v>
      </c>
      <c r="P813" s="33">
        <f>IF(N813&lt;&gt;0,M813,0)</f>
        <v>0</v>
      </c>
    </row>
    <row r="814" spans="1:16" ht="12.75">
      <c r="A814" s="21">
        <v>39319</v>
      </c>
      <c r="B814" s="7" t="s">
        <v>76</v>
      </c>
      <c r="C814" s="33">
        <f>LEN(B814)</f>
        <v>4</v>
      </c>
      <c r="D814" t="str">
        <f>LEFT(B814,C814-2)</f>
        <v>0 </v>
      </c>
      <c r="E814" t="str">
        <f>SUBSTITUTE(D814,".",",",1)</f>
        <v>0 </v>
      </c>
      <c r="F814" s="33">
        <f>VALUE(E814)*0.001*$K$3</f>
        <v>0</v>
      </c>
      <c r="G814" s="31">
        <v>0</v>
      </c>
      <c r="H814" s="31">
        <v>0</v>
      </c>
      <c r="I814" s="31">
        <v>0</v>
      </c>
      <c r="J814" s="31">
        <v>0</v>
      </c>
      <c r="K814" s="31">
        <v>0</v>
      </c>
      <c r="L814" s="33">
        <f>SUM(G814:K814)</f>
        <v>0</v>
      </c>
      <c r="M814" s="33">
        <f>L814/1000</f>
        <v>0</v>
      </c>
      <c r="N814" s="33">
        <f>IF(N813+$F814-$M814&gt;$N$3,$N$3,IF(N813+$F814-$M814&lt;0,0,N813+$F814-$M814))</f>
        <v>4</v>
      </c>
      <c r="O814" s="33">
        <f>IF(N814=0,1,0)</f>
        <v>0</v>
      </c>
      <c r="P814" s="33">
        <f>IF(N814&lt;&gt;0,M814,0)</f>
        <v>0</v>
      </c>
    </row>
    <row r="815" spans="1:16" ht="12.75">
      <c r="A815" s="21">
        <v>39320</v>
      </c>
      <c r="B815" s="7" t="s">
        <v>76</v>
      </c>
      <c r="C815" s="33">
        <f>LEN(B815)</f>
        <v>4</v>
      </c>
      <c r="D815" t="str">
        <f>LEFT(B815,C815-2)</f>
        <v>0 </v>
      </c>
      <c r="E815" t="str">
        <f>SUBSTITUTE(D815,".",",",1)</f>
        <v>0 </v>
      </c>
      <c r="F815" s="33">
        <f>VALUE(E815)*0.001*$K$3</f>
        <v>0</v>
      </c>
      <c r="G815" s="31">
        <v>0</v>
      </c>
      <c r="H815" s="31">
        <v>0</v>
      </c>
      <c r="I815" s="31">
        <v>0</v>
      </c>
      <c r="J815" s="31">
        <v>0</v>
      </c>
      <c r="K815" s="31">
        <v>0</v>
      </c>
      <c r="L815" s="33">
        <f>SUM(G815:K815)</f>
        <v>0</v>
      </c>
      <c r="M815" s="33">
        <f>L815/1000</f>
        <v>0</v>
      </c>
      <c r="N815" s="33">
        <f>IF(N814+$F815-$M815&gt;$N$3,$N$3,IF(N814+$F815-$M815&lt;0,0,N814+$F815-$M815))</f>
        <v>4</v>
      </c>
      <c r="O815" s="33">
        <f>IF(N815=0,1,0)</f>
        <v>0</v>
      </c>
      <c r="P815" s="33">
        <f>IF(N815&lt;&gt;0,M815,0)</f>
        <v>0</v>
      </c>
    </row>
    <row r="816" spans="1:16" ht="12.75">
      <c r="A816" s="21">
        <v>39321</v>
      </c>
      <c r="B816" s="7" t="s">
        <v>76</v>
      </c>
      <c r="C816" s="33">
        <f>LEN(B816)</f>
        <v>4</v>
      </c>
      <c r="D816" t="str">
        <f>LEFT(B816,C816-2)</f>
        <v>0 </v>
      </c>
      <c r="E816" t="str">
        <f>SUBSTITUTE(D816,".",",",1)</f>
        <v>0 </v>
      </c>
      <c r="F816" s="33">
        <f>VALUE(E816)*0.001*$K$3</f>
        <v>0</v>
      </c>
      <c r="G816" s="31">
        <v>0</v>
      </c>
      <c r="H816" s="31">
        <v>0</v>
      </c>
      <c r="I816" s="31">
        <v>0</v>
      </c>
      <c r="J816" s="31">
        <v>0</v>
      </c>
      <c r="K816" s="31">
        <v>0</v>
      </c>
      <c r="L816" s="33">
        <f>SUM(G816:K816)</f>
        <v>0</v>
      </c>
      <c r="M816" s="33">
        <f>L816/1000</f>
        <v>0</v>
      </c>
      <c r="N816" s="33">
        <f>IF(N815+$F816-$M816&gt;$N$3,$N$3,IF(N815+$F816-$M816&lt;0,0,N815+$F816-$M816))</f>
        <v>4</v>
      </c>
      <c r="O816" s="33">
        <f>IF(N816=0,1,0)</f>
        <v>0</v>
      </c>
      <c r="P816" s="33">
        <f>IF(N816&lt;&gt;0,M816,0)</f>
        <v>0</v>
      </c>
    </row>
    <row r="817" spans="1:16" ht="12.75">
      <c r="A817" s="21">
        <v>39322</v>
      </c>
      <c r="B817" s="7" t="s">
        <v>76</v>
      </c>
      <c r="C817" s="33">
        <f>LEN(B817)</f>
        <v>4</v>
      </c>
      <c r="D817" t="str">
        <f>LEFT(B817,C817-2)</f>
        <v>0 </v>
      </c>
      <c r="E817" t="str">
        <f>SUBSTITUTE(D817,".",",",1)</f>
        <v>0 </v>
      </c>
      <c r="F817" s="33">
        <f>VALUE(E817)*0.001*$K$3</f>
        <v>0</v>
      </c>
      <c r="G817" s="31">
        <v>0</v>
      </c>
      <c r="H817" s="31">
        <v>0</v>
      </c>
      <c r="I817" s="31">
        <v>0</v>
      </c>
      <c r="J817" s="31">
        <v>0</v>
      </c>
      <c r="K817" s="31">
        <v>0</v>
      </c>
      <c r="L817" s="33">
        <f>SUM(G817:K817)</f>
        <v>0</v>
      </c>
      <c r="M817" s="33">
        <f>L817/1000</f>
        <v>0</v>
      </c>
      <c r="N817" s="33">
        <f>IF(N816+$F817-$M817&gt;$N$3,$N$3,IF(N816+$F817-$M817&lt;0,0,N816+$F817-$M817))</f>
        <v>4</v>
      </c>
      <c r="O817" s="33">
        <f>IF(N817=0,1,0)</f>
        <v>0</v>
      </c>
      <c r="P817" s="33">
        <f>IF(N817&lt;&gt;0,M817,0)</f>
        <v>0</v>
      </c>
    </row>
    <row r="818" spans="1:16" ht="12.75">
      <c r="A818" s="21">
        <v>39323</v>
      </c>
      <c r="B818" s="7" t="s">
        <v>76</v>
      </c>
      <c r="C818" s="33">
        <f>LEN(B818)</f>
        <v>4</v>
      </c>
      <c r="D818" t="str">
        <f>LEFT(B818,C818-2)</f>
        <v>0 </v>
      </c>
      <c r="E818" t="str">
        <f>SUBSTITUTE(D818,".",",",1)</f>
        <v>0 </v>
      </c>
      <c r="F818" s="33">
        <f>VALUE(E818)*0.001*$K$3</f>
        <v>0</v>
      </c>
      <c r="G818" s="31">
        <v>0</v>
      </c>
      <c r="H818" s="31">
        <v>0</v>
      </c>
      <c r="I818" s="31">
        <v>0</v>
      </c>
      <c r="J818" s="31">
        <v>0</v>
      </c>
      <c r="K818" s="31">
        <v>0</v>
      </c>
      <c r="L818" s="33">
        <f>SUM(G818:K818)</f>
        <v>0</v>
      </c>
      <c r="M818" s="33">
        <f>L818/1000</f>
        <v>0</v>
      </c>
      <c r="N818" s="33">
        <f>IF(N817+$F818-$M818&gt;$N$3,$N$3,IF(N817+$F818-$M818&lt;0,0,N817+$F818-$M818))</f>
        <v>4</v>
      </c>
      <c r="O818" s="33">
        <f>IF(N818=0,1,0)</f>
        <v>0</v>
      </c>
      <c r="P818" s="33">
        <f>IF(N818&lt;&gt;0,M818,0)</f>
        <v>0</v>
      </c>
    </row>
    <row r="819" spans="1:16" ht="12.75">
      <c r="A819" s="21">
        <v>39324</v>
      </c>
      <c r="B819" s="7" t="s">
        <v>76</v>
      </c>
      <c r="C819" s="33">
        <f>LEN(B819)</f>
        <v>4</v>
      </c>
      <c r="D819" t="str">
        <f>LEFT(B819,C819-2)</f>
        <v>0 </v>
      </c>
      <c r="E819" t="str">
        <f>SUBSTITUTE(D819,".",",",1)</f>
        <v>0 </v>
      </c>
      <c r="F819" s="33">
        <f>VALUE(E819)*0.001*$K$3</f>
        <v>0</v>
      </c>
      <c r="G819" s="31">
        <v>0</v>
      </c>
      <c r="H819" s="31">
        <v>0</v>
      </c>
      <c r="I819" s="31">
        <v>0</v>
      </c>
      <c r="J819" s="31">
        <v>0</v>
      </c>
      <c r="K819" s="31">
        <v>0</v>
      </c>
      <c r="L819" s="33">
        <f>SUM(G819:K819)</f>
        <v>0</v>
      </c>
      <c r="M819" s="33">
        <f>L819/1000</f>
        <v>0</v>
      </c>
      <c r="N819" s="33">
        <f>IF(N818+$F819-$M819&gt;$N$3,$N$3,IF(N818+$F819-$M819&lt;0,0,N818+$F819-$M819))</f>
        <v>4</v>
      </c>
      <c r="O819" s="33">
        <f>IF(N819=0,1,0)</f>
        <v>0</v>
      </c>
      <c r="P819" s="33">
        <f>IF(N819&lt;&gt;0,M819,0)</f>
        <v>0</v>
      </c>
    </row>
    <row r="820" spans="1:16" ht="12.75">
      <c r="A820" s="21">
        <v>39325</v>
      </c>
      <c r="B820" s="7" t="s">
        <v>76</v>
      </c>
      <c r="C820" s="33">
        <f>LEN(B820)</f>
        <v>4</v>
      </c>
      <c r="D820" t="str">
        <f>LEFT(B820,C820-2)</f>
        <v>0 </v>
      </c>
      <c r="E820" t="str">
        <f>SUBSTITUTE(D820,".",",",1)</f>
        <v>0 </v>
      </c>
      <c r="F820" s="33">
        <f>VALUE(E820)*0.001*$K$3</f>
        <v>0</v>
      </c>
      <c r="G820" s="31">
        <v>0</v>
      </c>
      <c r="H820" s="31">
        <v>0</v>
      </c>
      <c r="I820" s="31">
        <v>0</v>
      </c>
      <c r="J820" s="31">
        <v>0</v>
      </c>
      <c r="K820" s="31">
        <v>0</v>
      </c>
      <c r="L820" s="33">
        <f>SUM(G820:K820)</f>
        <v>0</v>
      </c>
      <c r="M820" s="33">
        <f>L820/1000</f>
        <v>0</v>
      </c>
      <c r="N820" s="33">
        <f>IF(N819+$F820-$M820&gt;$N$3,$N$3,IF(N819+$F820-$M820&lt;0,0,N819+$F820-$M820))</f>
        <v>4</v>
      </c>
      <c r="O820" s="33">
        <f>IF(N820=0,1,0)</f>
        <v>0</v>
      </c>
      <c r="P820" s="33">
        <f>IF(N820&lt;&gt;0,M820,0)</f>
        <v>0</v>
      </c>
    </row>
    <row r="821" spans="1:16" ht="12.75">
      <c r="A821" s="21">
        <v>39326</v>
      </c>
      <c r="B821" s="7" t="s">
        <v>76</v>
      </c>
      <c r="C821" s="33">
        <f>LEN(B821)</f>
        <v>4</v>
      </c>
      <c r="D821" t="str">
        <f>LEFT(B821,C821-2)</f>
        <v>0 </v>
      </c>
      <c r="E821" t="str">
        <f>SUBSTITUTE(D821,".",",",1)</f>
        <v>0 </v>
      </c>
      <c r="F821" s="33">
        <f>VALUE(E821)*0.001*$K$3</f>
        <v>0</v>
      </c>
      <c r="G821" s="31">
        <v>0</v>
      </c>
      <c r="H821" s="31">
        <v>0</v>
      </c>
      <c r="I821" s="31">
        <v>0</v>
      </c>
      <c r="J821" s="31">
        <v>0</v>
      </c>
      <c r="K821" s="31">
        <v>0</v>
      </c>
      <c r="L821" s="33">
        <f>SUM(G821:K821)</f>
        <v>0</v>
      </c>
      <c r="M821" s="33">
        <f>L821/1000</f>
        <v>0</v>
      </c>
      <c r="N821" s="33">
        <f>IF(N820+$F821-$M821&gt;$N$3,$N$3,IF(N820+$F821-$M821&lt;0,0,N820+$F821-$M821))</f>
        <v>4</v>
      </c>
      <c r="O821" s="33">
        <f>IF(N821=0,1,0)</f>
        <v>0</v>
      </c>
      <c r="P821" s="33">
        <f>IF(N821&lt;&gt;0,M821,0)</f>
        <v>0</v>
      </c>
    </row>
    <row r="822" spans="1:16" ht="12.75">
      <c r="A822" s="21">
        <v>39327</v>
      </c>
      <c r="B822" s="7" t="s">
        <v>76</v>
      </c>
      <c r="C822" s="33">
        <f>LEN(B822)</f>
        <v>4</v>
      </c>
      <c r="D822" t="str">
        <f>LEFT(B822,C822-2)</f>
        <v>0 </v>
      </c>
      <c r="E822" t="str">
        <f>SUBSTITUTE(D822,".",",",1)</f>
        <v>0 </v>
      </c>
      <c r="F822" s="33">
        <f>VALUE(E822)*0.001*$K$3</f>
        <v>0</v>
      </c>
      <c r="G822" s="31">
        <v>0</v>
      </c>
      <c r="H822" s="31">
        <v>0</v>
      </c>
      <c r="I822" s="31">
        <v>0</v>
      </c>
      <c r="J822" s="31">
        <v>0</v>
      </c>
      <c r="K822" s="31">
        <v>0</v>
      </c>
      <c r="L822" s="33">
        <f>SUM(G822:K822)</f>
        <v>0</v>
      </c>
      <c r="M822" s="33">
        <f>L822/1000</f>
        <v>0</v>
      </c>
      <c r="N822" s="33">
        <f>IF(N821+$F822-$M822&gt;$N$3,$N$3,IF(N821+$F822-$M822&lt;0,0,N821+$F822-$M822))</f>
        <v>4</v>
      </c>
      <c r="O822" s="33">
        <f>IF(N822=0,1,0)</f>
        <v>0</v>
      </c>
      <c r="P822" s="33">
        <f>IF(N822&lt;&gt;0,M822,0)</f>
        <v>0</v>
      </c>
    </row>
    <row r="823" spans="1:16" ht="12.75">
      <c r="A823" s="21">
        <v>39328</v>
      </c>
      <c r="B823" s="7" t="s">
        <v>715</v>
      </c>
      <c r="C823" s="33">
        <f>LEN(B823)</f>
        <v>6</v>
      </c>
      <c r="D823" t="str">
        <f>LEFT(B823,C823-2)</f>
        <v>0,8 </v>
      </c>
      <c r="E823" t="str">
        <f>SUBSTITUTE(D823,".",",",1)</f>
        <v>0,8 </v>
      </c>
      <c r="F823" s="33">
        <f>VALUE(E823)*0.001*$K$3</f>
        <v>0.1</v>
      </c>
      <c r="G823" s="31">
        <v>0</v>
      </c>
      <c r="H823" s="31">
        <v>0</v>
      </c>
      <c r="I823" s="31">
        <v>0</v>
      </c>
      <c r="J823" s="31">
        <v>0</v>
      </c>
      <c r="K823" s="31">
        <v>0</v>
      </c>
      <c r="L823" s="33">
        <f>SUM(G823:K823)</f>
        <v>0</v>
      </c>
      <c r="M823" s="33">
        <f>L823/1000</f>
        <v>0</v>
      </c>
      <c r="N823" s="33">
        <f>IF(N822+$F823-$M823&gt;$N$3,$N$3,IF(N822+$F823-$M823&lt;0,0,N822+$F823-$M823))</f>
        <v>4</v>
      </c>
      <c r="O823" s="33">
        <f>IF(N823=0,1,0)</f>
        <v>0</v>
      </c>
      <c r="P823" s="33">
        <f>IF(N823&lt;&gt;0,M823,0)</f>
        <v>0</v>
      </c>
    </row>
    <row r="824" spans="1:16" ht="12.75">
      <c r="A824" s="21">
        <v>39329</v>
      </c>
      <c r="B824" s="7" t="s">
        <v>76</v>
      </c>
      <c r="C824" s="33">
        <f>LEN(B824)</f>
        <v>4</v>
      </c>
      <c r="D824" t="str">
        <f>LEFT(B824,C824-2)</f>
        <v>0 </v>
      </c>
      <c r="E824" t="str">
        <f>SUBSTITUTE(D824,".",",",1)</f>
        <v>0 </v>
      </c>
      <c r="F824" s="33">
        <f>VALUE(E824)*0.001*$K$3</f>
        <v>0</v>
      </c>
      <c r="G824" s="31">
        <v>0</v>
      </c>
      <c r="H824" s="31">
        <v>0</v>
      </c>
      <c r="I824" s="31">
        <v>0</v>
      </c>
      <c r="J824" s="31">
        <v>0</v>
      </c>
      <c r="K824" s="31">
        <v>0</v>
      </c>
      <c r="L824" s="33">
        <f>SUM(G824:K824)</f>
        <v>0</v>
      </c>
      <c r="M824" s="33">
        <f>L824/1000</f>
        <v>0</v>
      </c>
      <c r="N824" s="33">
        <f>IF(N823+$F824-$M824&gt;$N$3,$N$3,IF(N823+$F824-$M824&lt;0,0,N823+$F824-$M824))</f>
        <v>4</v>
      </c>
      <c r="O824" s="33">
        <f>IF(N824=0,1,0)</f>
        <v>0</v>
      </c>
      <c r="P824" s="33">
        <f>IF(N824&lt;&gt;0,M824,0)</f>
        <v>0</v>
      </c>
    </row>
    <row r="825" spans="1:16" ht="12.75">
      <c r="A825" s="21">
        <v>39330</v>
      </c>
      <c r="B825" s="7" t="s">
        <v>76</v>
      </c>
      <c r="C825" s="33">
        <f>LEN(B825)</f>
        <v>4</v>
      </c>
      <c r="D825" t="str">
        <f>LEFT(B825,C825-2)</f>
        <v>0 </v>
      </c>
      <c r="E825" t="str">
        <f>SUBSTITUTE(D825,".",",",1)</f>
        <v>0 </v>
      </c>
      <c r="F825" s="33">
        <f>VALUE(E825)*0.001*$K$3</f>
        <v>0</v>
      </c>
      <c r="G825" s="31">
        <v>0</v>
      </c>
      <c r="H825" s="31">
        <v>0</v>
      </c>
      <c r="I825" s="31">
        <v>0</v>
      </c>
      <c r="J825" s="31">
        <v>0</v>
      </c>
      <c r="K825" s="31">
        <v>0</v>
      </c>
      <c r="L825" s="33">
        <f>SUM(G825:K825)</f>
        <v>0</v>
      </c>
      <c r="M825" s="33">
        <f>L825/1000</f>
        <v>0</v>
      </c>
      <c r="N825" s="33">
        <f>IF(N824+$F825-$M825&gt;$N$3,$N$3,IF(N824+$F825-$M825&lt;0,0,N824+$F825-$M825))</f>
        <v>4</v>
      </c>
      <c r="O825" s="33">
        <f>IF(N825=0,1,0)</f>
        <v>0</v>
      </c>
      <c r="P825" s="33">
        <f>IF(N825&lt;&gt;0,M825,0)</f>
        <v>0</v>
      </c>
    </row>
    <row r="826" spans="1:16" ht="12.75">
      <c r="A826" s="21">
        <v>39331</v>
      </c>
      <c r="B826" s="7" t="s">
        <v>76</v>
      </c>
      <c r="C826" s="33">
        <f>LEN(B826)</f>
        <v>4</v>
      </c>
      <c r="D826" t="str">
        <f>LEFT(B826,C826-2)</f>
        <v>0 </v>
      </c>
      <c r="E826" t="str">
        <f>SUBSTITUTE(D826,".",",",1)</f>
        <v>0 </v>
      </c>
      <c r="F826" s="33">
        <f>VALUE(E826)*0.001*$K$3</f>
        <v>0</v>
      </c>
      <c r="G826" s="31">
        <v>0</v>
      </c>
      <c r="H826" s="31">
        <v>0</v>
      </c>
      <c r="I826" s="31">
        <v>0</v>
      </c>
      <c r="J826" s="31">
        <v>0</v>
      </c>
      <c r="K826" s="31">
        <v>0</v>
      </c>
      <c r="L826" s="33">
        <f>SUM(G826:K826)</f>
        <v>0</v>
      </c>
      <c r="M826" s="33">
        <f>L826/1000</f>
        <v>0</v>
      </c>
      <c r="N826" s="33">
        <f>IF(N825+$F826-$M826&gt;$N$3,$N$3,IF(N825+$F826-$M826&lt;0,0,N825+$F826-$M826))</f>
        <v>4</v>
      </c>
      <c r="O826" s="33">
        <f>IF(N826=0,1,0)</f>
        <v>0</v>
      </c>
      <c r="P826" s="33">
        <f>IF(N826&lt;&gt;0,M826,0)</f>
        <v>0</v>
      </c>
    </row>
    <row r="827" spans="1:16" ht="12.75">
      <c r="A827" s="21">
        <v>39332</v>
      </c>
      <c r="B827" s="5" t="s">
        <v>76</v>
      </c>
      <c r="C827" s="33">
        <f>LEN(B827)</f>
        <v>4</v>
      </c>
      <c r="D827" t="str">
        <f>LEFT(B827,C827-2)</f>
        <v>0 </v>
      </c>
      <c r="E827" t="str">
        <f>SUBSTITUTE(D827,".",",",1)</f>
        <v>0 </v>
      </c>
      <c r="F827" s="33">
        <f>VALUE(E827)*0.001*$K$3</f>
        <v>0</v>
      </c>
      <c r="G827" s="31">
        <v>0</v>
      </c>
      <c r="H827" s="31">
        <v>0</v>
      </c>
      <c r="I827" s="31">
        <v>0</v>
      </c>
      <c r="J827" s="31">
        <v>0</v>
      </c>
      <c r="K827" s="31">
        <v>0</v>
      </c>
      <c r="L827" s="33">
        <f>SUM(G827:K827)</f>
        <v>0</v>
      </c>
      <c r="M827" s="33">
        <f>L827/1000</f>
        <v>0</v>
      </c>
      <c r="N827" s="33">
        <f>IF(N826+$F827-$M827&gt;$N$3,$N$3,IF(N826+$F827-$M827&lt;0,0,N826+$F827-$M827))</f>
        <v>4</v>
      </c>
      <c r="O827" s="33">
        <f>IF(N827=0,1,0)</f>
        <v>0</v>
      </c>
      <c r="P827" s="33">
        <f>IF(N827&lt;&gt;0,M827,0)</f>
        <v>0</v>
      </c>
    </row>
    <row r="828" spans="1:16" ht="12.75">
      <c r="A828" s="21">
        <v>39333</v>
      </c>
      <c r="B828" s="7" t="s">
        <v>76</v>
      </c>
      <c r="C828" s="33">
        <f>LEN(B828)</f>
        <v>4</v>
      </c>
      <c r="D828" t="str">
        <f>LEFT(B828,C828-2)</f>
        <v>0 </v>
      </c>
      <c r="E828" t="str">
        <f>SUBSTITUTE(D828,".",",",1)</f>
        <v>0 </v>
      </c>
      <c r="F828" s="33">
        <f>VALUE(E828)*0.001*$K$3</f>
        <v>0</v>
      </c>
      <c r="G828" s="31">
        <v>0</v>
      </c>
      <c r="H828" s="31">
        <v>0</v>
      </c>
      <c r="I828" s="31">
        <v>0</v>
      </c>
      <c r="J828" s="31">
        <v>0</v>
      </c>
      <c r="K828" s="31">
        <v>0</v>
      </c>
      <c r="L828" s="33">
        <f>SUM(G828:K828)</f>
        <v>0</v>
      </c>
      <c r="M828" s="33">
        <f>L828/1000</f>
        <v>0</v>
      </c>
      <c r="N828" s="33">
        <f>IF(N827+$F828-$M828&gt;$N$3,$N$3,IF(N827+$F828-$M828&lt;0,0,N827+$F828-$M828))</f>
        <v>4</v>
      </c>
      <c r="O828" s="33">
        <f>IF(N828=0,1,0)</f>
        <v>0</v>
      </c>
      <c r="P828" s="33">
        <f>IF(N828&lt;&gt;0,M828,0)</f>
        <v>0</v>
      </c>
    </row>
    <row r="829" spans="1:16" ht="12.75">
      <c r="A829" s="21">
        <v>39334</v>
      </c>
      <c r="B829" s="7" t="s">
        <v>76</v>
      </c>
      <c r="C829" s="33">
        <f>LEN(B829)</f>
        <v>4</v>
      </c>
      <c r="D829" t="str">
        <f>LEFT(B829,C829-2)</f>
        <v>0 </v>
      </c>
      <c r="E829" t="str">
        <f>SUBSTITUTE(D829,".",",",1)</f>
        <v>0 </v>
      </c>
      <c r="F829" s="33">
        <f>VALUE(E829)*0.001*$K$3</f>
        <v>0</v>
      </c>
      <c r="G829" s="31">
        <v>0</v>
      </c>
      <c r="H829" s="31">
        <v>0</v>
      </c>
      <c r="I829" s="31">
        <v>0</v>
      </c>
      <c r="J829" s="31">
        <v>0</v>
      </c>
      <c r="K829" s="31">
        <v>0</v>
      </c>
      <c r="L829" s="33">
        <f>SUM(G829:K829)</f>
        <v>0</v>
      </c>
      <c r="M829" s="33">
        <f>L829/1000</f>
        <v>0</v>
      </c>
      <c r="N829" s="33">
        <f>IF(N828+$F829-$M829&gt;$N$3,$N$3,IF(N828+$F829-$M829&lt;0,0,N828+$F829-$M829))</f>
        <v>4</v>
      </c>
      <c r="O829" s="33">
        <f>IF(N829=0,1,0)</f>
        <v>0</v>
      </c>
      <c r="P829" s="33">
        <f>IF(N829&lt;&gt;0,M829,0)</f>
        <v>0</v>
      </c>
    </row>
    <row r="830" spans="1:16" ht="12.75">
      <c r="A830" s="21">
        <v>39335</v>
      </c>
      <c r="B830" s="7" t="s">
        <v>76</v>
      </c>
      <c r="C830" s="33">
        <f>LEN(B830)</f>
        <v>4</v>
      </c>
      <c r="D830" t="str">
        <f>LEFT(B830,C830-2)</f>
        <v>0 </v>
      </c>
      <c r="E830" t="str">
        <f>SUBSTITUTE(D830,".",",",1)</f>
        <v>0 </v>
      </c>
      <c r="F830" s="33">
        <f>VALUE(E830)*0.001*$K$3</f>
        <v>0</v>
      </c>
      <c r="G830" s="31">
        <v>0</v>
      </c>
      <c r="H830" s="31">
        <v>0</v>
      </c>
      <c r="I830" s="31">
        <v>0</v>
      </c>
      <c r="J830" s="31">
        <v>0</v>
      </c>
      <c r="K830" s="31">
        <v>0</v>
      </c>
      <c r="L830" s="33">
        <f>SUM(G830:K830)</f>
        <v>0</v>
      </c>
      <c r="M830" s="33">
        <f>L830/1000</f>
        <v>0</v>
      </c>
      <c r="N830" s="33">
        <f>IF(N829+$F830-$M830&gt;$N$3,$N$3,IF(N829+$F830-$M830&lt;0,0,N829+$F830-$M830))</f>
        <v>4</v>
      </c>
      <c r="O830" s="33">
        <f>IF(N830=0,1,0)</f>
        <v>0</v>
      </c>
      <c r="P830" s="33">
        <f>IF(N830&lt;&gt;0,M830,0)</f>
        <v>0</v>
      </c>
    </row>
    <row r="831" spans="1:16" ht="12.75">
      <c r="A831" s="21">
        <v>39336</v>
      </c>
      <c r="B831" s="7" t="s">
        <v>76</v>
      </c>
      <c r="C831" s="33">
        <f>LEN(B831)</f>
        <v>4</v>
      </c>
      <c r="D831" t="str">
        <f>LEFT(B831,C831-2)</f>
        <v>0 </v>
      </c>
      <c r="E831" t="str">
        <f>SUBSTITUTE(D831,".",",",1)</f>
        <v>0 </v>
      </c>
      <c r="F831" s="33">
        <f>VALUE(E831)*0.001*$K$3</f>
        <v>0</v>
      </c>
      <c r="G831" s="31">
        <v>0</v>
      </c>
      <c r="H831" s="31">
        <v>0</v>
      </c>
      <c r="I831" s="31">
        <v>0</v>
      </c>
      <c r="J831" s="31">
        <v>0</v>
      </c>
      <c r="K831" s="31">
        <v>0</v>
      </c>
      <c r="L831" s="33">
        <f>SUM(G831:K831)</f>
        <v>0</v>
      </c>
      <c r="M831" s="33">
        <f>L831/1000</f>
        <v>0</v>
      </c>
      <c r="N831" s="33">
        <f>IF(N830+$F831-$M831&gt;$N$3,$N$3,IF(N830+$F831-$M831&lt;0,0,N830+$F831-$M831))</f>
        <v>4</v>
      </c>
      <c r="O831" s="33">
        <f>IF(N831=0,1,0)</f>
        <v>0</v>
      </c>
      <c r="P831" s="33">
        <f>IF(N831&lt;&gt;0,M831,0)</f>
        <v>0</v>
      </c>
    </row>
    <row r="832" spans="1:16" ht="12.75">
      <c r="A832" s="21">
        <v>39337</v>
      </c>
      <c r="B832" s="7" t="s">
        <v>76</v>
      </c>
      <c r="C832" s="33">
        <f>LEN(B832)</f>
        <v>4</v>
      </c>
      <c r="D832" t="str">
        <f>LEFT(B832,C832-2)</f>
        <v>0 </v>
      </c>
      <c r="E832" t="str">
        <f>SUBSTITUTE(D832,".",",",1)</f>
        <v>0 </v>
      </c>
      <c r="F832" s="33">
        <f>VALUE(E832)*0.001*$K$3</f>
        <v>0</v>
      </c>
      <c r="G832" s="31">
        <v>0</v>
      </c>
      <c r="H832" s="31">
        <v>0</v>
      </c>
      <c r="I832" s="31">
        <v>0</v>
      </c>
      <c r="J832" s="31">
        <v>0</v>
      </c>
      <c r="K832" s="31">
        <v>0</v>
      </c>
      <c r="L832" s="33">
        <f>SUM(G832:K832)</f>
        <v>0</v>
      </c>
      <c r="M832" s="33">
        <f>L832/1000</f>
        <v>0</v>
      </c>
      <c r="N832" s="33">
        <f>IF(N831+$F832-$M832&gt;$N$3,$N$3,IF(N831+$F832-$M832&lt;0,0,N831+$F832-$M832))</f>
        <v>4</v>
      </c>
      <c r="O832" s="33">
        <f>IF(N832=0,1,0)</f>
        <v>0</v>
      </c>
      <c r="P832" s="33">
        <f>IF(N832&lt;&gt;0,M832,0)</f>
        <v>0</v>
      </c>
    </row>
    <row r="833" spans="1:16" ht="12.75">
      <c r="A833" s="21">
        <v>39338</v>
      </c>
      <c r="B833" s="7" t="s">
        <v>76</v>
      </c>
      <c r="C833" s="33">
        <f>LEN(B833)</f>
        <v>4</v>
      </c>
      <c r="D833" t="str">
        <f>LEFT(B833,C833-2)</f>
        <v>0 </v>
      </c>
      <c r="E833" t="str">
        <f>SUBSTITUTE(D833,".",",",1)</f>
        <v>0 </v>
      </c>
      <c r="F833" s="33">
        <f>VALUE(E833)*0.001*$K$3</f>
        <v>0</v>
      </c>
      <c r="G833" s="31">
        <v>0</v>
      </c>
      <c r="H833" s="31">
        <v>0</v>
      </c>
      <c r="I833" s="31">
        <v>0</v>
      </c>
      <c r="J833" s="31">
        <v>0</v>
      </c>
      <c r="K833" s="31">
        <v>0</v>
      </c>
      <c r="L833" s="33">
        <f>SUM(G833:K833)</f>
        <v>0</v>
      </c>
      <c r="M833" s="33">
        <f>L833/1000</f>
        <v>0</v>
      </c>
      <c r="N833" s="33">
        <f>IF(N832+$F833-$M833&gt;$N$3,$N$3,IF(N832+$F833-$M833&lt;0,0,N832+$F833-$M833))</f>
        <v>4</v>
      </c>
      <c r="O833" s="33">
        <f>IF(N833=0,1,0)</f>
        <v>0</v>
      </c>
      <c r="P833" s="33">
        <f>IF(N833&lt;&gt;0,M833,0)</f>
        <v>0</v>
      </c>
    </row>
    <row r="834" spans="1:16" ht="12.75">
      <c r="A834" s="21">
        <v>39339</v>
      </c>
      <c r="B834" s="7" t="s">
        <v>76</v>
      </c>
      <c r="C834" s="33">
        <f>LEN(B834)</f>
        <v>4</v>
      </c>
      <c r="D834" t="str">
        <f>LEFT(B834,C834-2)</f>
        <v>0 </v>
      </c>
      <c r="E834" t="str">
        <f>SUBSTITUTE(D834,".",",",1)</f>
        <v>0 </v>
      </c>
      <c r="F834" s="33">
        <f>VALUE(E834)*0.001*$K$3</f>
        <v>0</v>
      </c>
      <c r="G834" s="31">
        <v>0</v>
      </c>
      <c r="H834" s="31">
        <v>0</v>
      </c>
      <c r="I834" s="31">
        <v>0</v>
      </c>
      <c r="J834" s="31">
        <v>0</v>
      </c>
      <c r="K834" s="31">
        <v>0</v>
      </c>
      <c r="L834" s="33">
        <f>SUM(G834:K834)</f>
        <v>0</v>
      </c>
      <c r="M834" s="33">
        <f>L834/1000</f>
        <v>0</v>
      </c>
      <c r="N834" s="33">
        <f>IF(N833+$F834-$M834&gt;$N$3,$N$3,IF(N833+$F834-$M834&lt;0,0,N833+$F834-$M834))</f>
        <v>4</v>
      </c>
      <c r="O834" s="33">
        <f>IF(N834=0,1,0)</f>
        <v>0</v>
      </c>
      <c r="P834" s="33">
        <f>IF(N834&lt;&gt;0,M834,0)</f>
        <v>0</v>
      </c>
    </row>
    <row r="835" spans="1:16" ht="12.75">
      <c r="A835" s="21">
        <v>39340</v>
      </c>
      <c r="B835" s="7" t="s">
        <v>76</v>
      </c>
      <c r="C835" s="33">
        <f>LEN(B835)</f>
        <v>4</v>
      </c>
      <c r="D835" t="str">
        <f>LEFT(B835,C835-2)</f>
        <v>0 </v>
      </c>
      <c r="E835" t="str">
        <f>SUBSTITUTE(D835,".",",",1)</f>
        <v>0 </v>
      </c>
      <c r="F835" s="33">
        <f>VALUE(E835)*0.001*$K$3</f>
        <v>0</v>
      </c>
      <c r="G835" s="31">
        <v>0</v>
      </c>
      <c r="H835" s="31">
        <v>0</v>
      </c>
      <c r="I835" s="31">
        <v>0</v>
      </c>
      <c r="J835" s="31">
        <v>0</v>
      </c>
      <c r="K835" s="31">
        <v>0</v>
      </c>
      <c r="L835" s="33">
        <f>SUM(G835:K835)</f>
        <v>0</v>
      </c>
      <c r="M835" s="33">
        <f>L835/1000</f>
        <v>0</v>
      </c>
      <c r="N835" s="33">
        <f>IF(N834+$F835-$M835&gt;$N$3,$N$3,IF(N834+$F835-$M835&lt;0,0,N834+$F835-$M835))</f>
        <v>4</v>
      </c>
      <c r="O835" s="33">
        <f>IF(N835=0,1,0)</f>
        <v>0</v>
      </c>
      <c r="P835" s="33">
        <f>IF(N835&lt;&gt;0,M835,0)</f>
        <v>0</v>
      </c>
    </row>
    <row r="836" spans="1:16" ht="12.75">
      <c r="A836" s="21">
        <v>39341</v>
      </c>
      <c r="B836" s="7" t="s">
        <v>76</v>
      </c>
      <c r="C836" s="33">
        <f>LEN(B836)</f>
        <v>4</v>
      </c>
      <c r="D836" t="str">
        <f>LEFT(B836,C836-2)</f>
        <v>0 </v>
      </c>
      <c r="E836" t="str">
        <f>SUBSTITUTE(D836,".",",",1)</f>
        <v>0 </v>
      </c>
      <c r="F836" s="33">
        <f>VALUE(E836)*0.001*$K$3</f>
        <v>0</v>
      </c>
      <c r="G836" s="31">
        <v>0</v>
      </c>
      <c r="H836" s="31">
        <v>0</v>
      </c>
      <c r="I836" s="31">
        <v>0</v>
      </c>
      <c r="J836" s="31">
        <v>0</v>
      </c>
      <c r="K836" s="31">
        <v>0</v>
      </c>
      <c r="L836" s="33">
        <f>SUM(G836:K836)</f>
        <v>0</v>
      </c>
      <c r="M836" s="33">
        <f>L836/1000</f>
        <v>0</v>
      </c>
      <c r="N836" s="33">
        <f>IF(N835+$F836-$M836&gt;$N$3,$N$3,IF(N835+$F836-$M836&lt;0,0,N835+$F836-$M836))</f>
        <v>4</v>
      </c>
      <c r="O836" s="33">
        <f>IF(N836=0,1,0)</f>
        <v>0</v>
      </c>
      <c r="P836" s="33">
        <f>IF(N836&lt;&gt;0,M836,0)</f>
        <v>0</v>
      </c>
    </row>
    <row r="837" spans="1:16" ht="12.75">
      <c r="A837" s="21">
        <v>39342</v>
      </c>
      <c r="B837" s="7" t="s">
        <v>805</v>
      </c>
      <c r="C837" s="33">
        <f>LEN(B837)</f>
        <v>6</v>
      </c>
      <c r="D837" t="str">
        <f>LEFT(B837,C837-2)</f>
        <v>7,9 </v>
      </c>
      <c r="E837" t="str">
        <f>SUBSTITUTE(D837,".",",",1)</f>
        <v>7,9 </v>
      </c>
      <c r="F837" s="33">
        <f>VALUE(E837)*0.001*$K$3</f>
        <v>0.9875</v>
      </c>
      <c r="G837" s="31">
        <v>0</v>
      </c>
      <c r="H837" s="31">
        <v>0</v>
      </c>
      <c r="I837" s="31">
        <v>0</v>
      </c>
      <c r="J837" s="31">
        <v>0</v>
      </c>
      <c r="K837" s="31">
        <v>0</v>
      </c>
      <c r="L837" s="33">
        <f>SUM(G837:K837)</f>
        <v>0</v>
      </c>
      <c r="M837" s="33">
        <f>L837/1000</f>
        <v>0</v>
      </c>
      <c r="N837" s="33">
        <f>IF(N836+$F837-$M837&gt;$N$3,$N$3,IF(N836+$F837-$M837&lt;0,0,N836+$F837-$M837))</f>
        <v>4</v>
      </c>
      <c r="O837" s="33">
        <f>IF(N837=0,1,0)</f>
        <v>0</v>
      </c>
      <c r="P837" s="33">
        <f>IF(N837&lt;&gt;0,M837,0)</f>
        <v>0</v>
      </c>
    </row>
    <row r="838" spans="1:16" ht="12.75">
      <c r="A838" s="21">
        <v>39343</v>
      </c>
      <c r="B838" s="7" t="s">
        <v>76</v>
      </c>
      <c r="C838" s="33">
        <f>LEN(B838)</f>
        <v>4</v>
      </c>
      <c r="D838" t="str">
        <f>LEFT(B838,C838-2)</f>
        <v>0 </v>
      </c>
      <c r="E838" t="str">
        <f>SUBSTITUTE(D838,".",",",1)</f>
        <v>0 </v>
      </c>
      <c r="F838" s="33">
        <f>VALUE(E838)*0.001*$K$3</f>
        <v>0</v>
      </c>
      <c r="G838" s="31">
        <v>0</v>
      </c>
      <c r="H838" s="31">
        <v>0</v>
      </c>
      <c r="I838" s="31">
        <v>0</v>
      </c>
      <c r="J838" s="31">
        <v>0</v>
      </c>
      <c r="K838" s="31">
        <v>0</v>
      </c>
      <c r="L838" s="33">
        <f>SUM(G838:K838)</f>
        <v>0</v>
      </c>
      <c r="M838" s="33">
        <f>L838/1000</f>
        <v>0</v>
      </c>
      <c r="N838" s="33">
        <f>IF(N837+$F838-$M838&gt;$N$3,$N$3,IF(N837+$F838-$M838&lt;0,0,N837+$F838-$M838))</f>
        <v>4</v>
      </c>
      <c r="O838" s="33">
        <f>IF(N838=0,1,0)</f>
        <v>0</v>
      </c>
      <c r="P838" s="33">
        <f>IF(N838&lt;&gt;0,M838,0)</f>
        <v>0</v>
      </c>
    </row>
    <row r="839" spans="1:16" ht="12.75">
      <c r="A839" s="21">
        <v>39344</v>
      </c>
      <c r="B839" s="7" t="s">
        <v>76</v>
      </c>
      <c r="C839" s="33">
        <f>LEN(B839)</f>
        <v>4</v>
      </c>
      <c r="D839" t="str">
        <f>LEFT(B839,C839-2)</f>
        <v>0 </v>
      </c>
      <c r="E839" t="str">
        <f>SUBSTITUTE(D839,".",",",1)</f>
        <v>0 </v>
      </c>
      <c r="F839" s="33">
        <f>VALUE(E839)*0.001*$K$3</f>
        <v>0</v>
      </c>
      <c r="G839" s="31">
        <v>0</v>
      </c>
      <c r="H839" s="31">
        <v>0</v>
      </c>
      <c r="I839" s="31">
        <v>0</v>
      </c>
      <c r="J839" s="31">
        <v>0</v>
      </c>
      <c r="K839" s="31">
        <v>0</v>
      </c>
      <c r="L839" s="33">
        <f>SUM(G839:K839)</f>
        <v>0</v>
      </c>
      <c r="M839" s="33">
        <f>L839/1000</f>
        <v>0</v>
      </c>
      <c r="N839" s="33">
        <f>IF(N838+$F839-$M839&gt;$N$3,$N$3,IF(N838+$F839-$M839&lt;0,0,N838+$F839-$M839))</f>
        <v>4</v>
      </c>
      <c r="O839" s="33">
        <f>IF(N839=0,1,0)</f>
        <v>0</v>
      </c>
      <c r="P839" s="33">
        <f>IF(N839&lt;&gt;0,M839,0)</f>
        <v>0</v>
      </c>
    </row>
    <row r="840" spans="1:16" ht="12.75">
      <c r="A840" s="21">
        <v>39345</v>
      </c>
      <c r="B840" s="7" t="s">
        <v>76</v>
      </c>
      <c r="C840" s="33">
        <f>LEN(B840)</f>
        <v>4</v>
      </c>
      <c r="D840" t="str">
        <f>LEFT(B840,C840-2)</f>
        <v>0 </v>
      </c>
      <c r="E840" t="str">
        <f>SUBSTITUTE(D840,".",",",1)</f>
        <v>0 </v>
      </c>
      <c r="F840" s="33">
        <f>VALUE(E840)*0.001*$K$3</f>
        <v>0</v>
      </c>
      <c r="G840" s="31">
        <v>0</v>
      </c>
      <c r="H840" s="31">
        <v>0</v>
      </c>
      <c r="I840" s="31">
        <v>0</v>
      </c>
      <c r="J840" s="31">
        <v>0</v>
      </c>
      <c r="K840" s="31">
        <v>0</v>
      </c>
      <c r="L840" s="33">
        <f>SUM(G840:K840)</f>
        <v>0</v>
      </c>
      <c r="M840" s="33">
        <f>L840/1000</f>
        <v>0</v>
      </c>
      <c r="N840" s="33">
        <f>IF(N839+$F840-$M840&gt;$N$3,$N$3,IF(N839+$F840-$M840&lt;0,0,N839+$F840-$M840))</f>
        <v>4</v>
      </c>
      <c r="O840" s="33">
        <f>IF(N840=0,1,0)</f>
        <v>0</v>
      </c>
      <c r="P840" s="33">
        <f>IF(N840&lt;&gt;0,M840,0)</f>
        <v>0</v>
      </c>
    </row>
    <row r="841" spans="1:16" ht="12.75">
      <c r="A841" s="21">
        <v>39346</v>
      </c>
      <c r="B841" s="7" t="s">
        <v>76</v>
      </c>
      <c r="C841" s="33">
        <f>LEN(B841)</f>
        <v>4</v>
      </c>
      <c r="D841" t="str">
        <f>LEFT(B841,C841-2)</f>
        <v>0 </v>
      </c>
      <c r="E841" t="str">
        <f>SUBSTITUTE(D841,".",",",1)</f>
        <v>0 </v>
      </c>
      <c r="F841" s="33">
        <f>VALUE(E841)*0.001*$K$3</f>
        <v>0</v>
      </c>
      <c r="G841" s="31">
        <v>0</v>
      </c>
      <c r="H841" s="31">
        <v>0</v>
      </c>
      <c r="I841" s="31">
        <v>0</v>
      </c>
      <c r="J841" s="31">
        <v>0</v>
      </c>
      <c r="K841" s="31">
        <v>0</v>
      </c>
      <c r="L841" s="33">
        <f>SUM(G841:K841)</f>
        <v>0</v>
      </c>
      <c r="M841" s="33">
        <f>L841/1000</f>
        <v>0</v>
      </c>
      <c r="N841" s="33">
        <f>IF(N840+$F841-$M841&gt;$N$3,$N$3,IF(N840+$F841-$M841&lt;0,0,N840+$F841-$M841))</f>
        <v>4</v>
      </c>
      <c r="O841" s="33">
        <f>IF(N841=0,1,0)</f>
        <v>0</v>
      </c>
      <c r="P841" s="33">
        <f>IF(N841&lt;&gt;0,M841,0)</f>
        <v>0</v>
      </c>
    </row>
    <row r="842" spans="1:16" ht="12.75">
      <c r="A842" s="21">
        <v>39347</v>
      </c>
      <c r="B842" s="7" t="s">
        <v>76</v>
      </c>
      <c r="C842" s="33">
        <f>LEN(B842)</f>
        <v>4</v>
      </c>
      <c r="D842" t="str">
        <f>LEFT(B842,C842-2)</f>
        <v>0 </v>
      </c>
      <c r="E842" t="str">
        <f>SUBSTITUTE(D842,".",",",1)</f>
        <v>0 </v>
      </c>
      <c r="F842" s="33">
        <f>VALUE(E842)*0.001*$K$3</f>
        <v>0</v>
      </c>
      <c r="G842" s="31">
        <v>0</v>
      </c>
      <c r="H842" s="31">
        <v>0</v>
      </c>
      <c r="I842" s="31">
        <v>0</v>
      </c>
      <c r="J842" s="31">
        <v>0</v>
      </c>
      <c r="K842" s="31">
        <v>0</v>
      </c>
      <c r="L842" s="33">
        <f>SUM(G842:K842)</f>
        <v>0</v>
      </c>
      <c r="M842" s="33">
        <f>L842/1000</f>
        <v>0</v>
      </c>
      <c r="N842" s="33">
        <f>IF(N841+$F842-$M842&gt;$N$3,$N$3,IF(N841+$F842-$M842&lt;0,0,N841+$F842-$M842))</f>
        <v>4</v>
      </c>
      <c r="O842" s="33">
        <f>IF(N842=0,1,0)</f>
        <v>0</v>
      </c>
      <c r="P842" s="33">
        <f>IF(N842&lt;&gt;0,M842,0)</f>
        <v>0</v>
      </c>
    </row>
    <row r="843" spans="1:16" ht="12.75">
      <c r="A843" s="21">
        <v>39348</v>
      </c>
      <c r="B843" s="7" t="s">
        <v>76</v>
      </c>
      <c r="C843" s="33">
        <f>LEN(B843)</f>
        <v>4</v>
      </c>
      <c r="D843" t="str">
        <f>LEFT(B843,C843-2)</f>
        <v>0 </v>
      </c>
      <c r="E843" t="str">
        <f>SUBSTITUTE(D843,".",",",1)</f>
        <v>0 </v>
      </c>
      <c r="F843" s="33">
        <f>VALUE(E843)*0.001*$K$3</f>
        <v>0</v>
      </c>
      <c r="G843" s="31">
        <v>0</v>
      </c>
      <c r="H843" s="31">
        <v>0</v>
      </c>
      <c r="I843" s="31">
        <v>0</v>
      </c>
      <c r="J843" s="31">
        <v>0</v>
      </c>
      <c r="K843" s="31">
        <v>0</v>
      </c>
      <c r="L843" s="33">
        <f>SUM(G843:K843)</f>
        <v>0</v>
      </c>
      <c r="M843" s="33">
        <f>L843/1000</f>
        <v>0</v>
      </c>
      <c r="N843" s="33">
        <f>IF(N842+$F843-$M843&gt;$N$3,$N$3,IF(N842+$F843-$M843&lt;0,0,N842+$F843-$M843))</f>
        <v>4</v>
      </c>
      <c r="O843" s="33">
        <f>IF(N843=0,1,0)</f>
        <v>0</v>
      </c>
      <c r="P843" s="33">
        <f>IF(N843&lt;&gt;0,M843,0)</f>
        <v>0</v>
      </c>
    </row>
    <row r="844" spans="1:16" ht="12.75">
      <c r="A844" s="21">
        <v>39349</v>
      </c>
      <c r="B844" s="7" t="s">
        <v>803</v>
      </c>
      <c r="C844" s="33">
        <f>LEN(B844)</f>
        <v>6</v>
      </c>
      <c r="D844" t="str">
        <f>LEFT(B844,C844-2)</f>
        <v>2,2 </v>
      </c>
      <c r="E844" t="str">
        <f>SUBSTITUTE(D844,".",",",1)</f>
        <v>2,2 </v>
      </c>
      <c r="F844" s="33">
        <f>VALUE(E844)*0.001*$K$3</f>
        <v>0.275</v>
      </c>
      <c r="G844" s="31">
        <v>0</v>
      </c>
      <c r="H844" s="31">
        <v>0</v>
      </c>
      <c r="I844" s="31">
        <v>0</v>
      </c>
      <c r="J844" s="31">
        <v>0</v>
      </c>
      <c r="K844" s="31">
        <v>0</v>
      </c>
      <c r="L844" s="33">
        <f>SUM(G844:K844)</f>
        <v>0</v>
      </c>
      <c r="M844" s="33">
        <f>L844/1000</f>
        <v>0</v>
      </c>
      <c r="N844" s="33">
        <f>IF(N843+$F844-$M844&gt;$N$3,$N$3,IF(N843+$F844-$M844&lt;0,0,N843+$F844-$M844))</f>
        <v>4</v>
      </c>
      <c r="O844" s="33">
        <f>IF(N844=0,1,0)</f>
        <v>0</v>
      </c>
      <c r="P844" s="33">
        <f>IF(N844&lt;&gt;0,M844,0)</f>
        <v>0</v>
      </c>
    </row>
    <row r="845" spans="1:16" ht="12.75">
      <c r="A845" s="21">
        <v>39350</v>
      </c>
      <c r="B845" s="7" t="s">
        <v>808</v>
      </c>
      <c r="C845" s="33">
        <f>LEN(B845)</f>
        <v>6</v>
      </c>
      <c r="D845" t="str">
        <f>LEFT(B845,C845-2)</f>
        <v>3,5 </v>
      </c>
      <c r="E845" t="str">
        <f>SUBSTITUTE(D845,".",",",1)</f>
        <v>3,5 </v>
      </c>
      <c r="F845" s="33">
        <f>VALUE(E845)*0.001*$K$3</f>
        <v>0.4375</v>
      </c>
      <c r="G845" s="31">
        <v>0</v>
      </c>
      <c r="H845" s="31">
        <v>0</v>
      </c>
      <c r="I845" s="31">
        <v>0</v>
      </c>
      <c r="J845" s="31">
        <v>0</v>
      </c>
      <c r="K845" s="31">
        <v>0</v>
      </c>
      <c r="L845" s="33">
        <f>SUM(G845:K845)</f>
        <v>0</v>
      </c>
      <c r="M845" s="33">
        <f>L845/1000</f>
        <v>0</v>
      </c>
      <c r="N845" s="33">
        <f>IF(N844+$F845-$M845&gt;$N$3,$N$3,IF(N844+$F845-$M845&lt;0,0,N844+$F845-$M845))</f>
        <v>4</v>
      </c>
      <c r="O845" s="33">
        <f>IF(N845=0,1,0)</f>
        <v>0</v>
      </c>
      <c r="P845" s="33">
        <f>IF(N845&lt;&gt;0,M845,0)</f>
        <v>0</v>
      </c>
    </row>
    <row r="846" spans="1:16" ht="12.75">
      <c r="A846" s="21">
        <v>39351</v>
      </c>
      <c r="B846" s="7" t="s">
        <v>763</v>
      </c>
      <c r="C846" s="33">
        <f>LEN(B846)</f>
        <v>6</v>
      </c>
      <c r="D846" t="str">
        <f>LEFT(B846,C846-2)</f>
        <v>0,5 </v>
      </c>
      <c r="E846" t="str">
        <f>SUBSTITUTE(D846,".",",",1)</f>
        <v>0,5 </v>
      </c>
      <c r="F846" s="33">
        <f>VALUE(E846)*0.001*$K$3</f>
        <v>0.0625</v>
      </c>
      <c r="G846" s="31">
        <v>0</v>
      </c>
      <c r="H846" s="31">
        <v>0</v>
      </c>
      <c r="I846" s="31">
        <v>0</v>
      </c>
      <c r="J846" s="31">
        <v>0</v>
      </c>
      <c r="K846" s="31">
        <v>0</v>
      </c>
      <c r="L846" s="33">
        <f>SUM(G846:K846)</f>
        <v>0</v>
      </c>
      <c r="M846" s="33">
        <f>L846/1000</f>
        <v>0</v>
      </c>
      <c r="N846" s="33">
        <f>IF(N845+$F846-$M846&gt;$N$3,$N$3,IF(N845+$F846-$M846&lt;0,0,N845+$F846-$M846))</f>
        <v>4</v>
      </c>
      <c r="O846" s="33">
        <f>IF(N846=0,1,0)</f>
        <v>0</v>
      </c>
      <c r="P846" s="33">
        <f>IF(N846&lt;&gt;0,M846,0)</f>
        <v>0</v>
      </c>
    </row>
    <row r="847" spans="1:16" ht="12.75">
      <c r="A847" s="21">
        <v>39352</v>
      </c>
      <c r="B847" s="7" t="s">
        <v>76</v>
      </c>
      <c r="C847" s="33">
        <f>LEN(B847)</f>
        <v>4</v>
      </c>
      <c r="D847" t="str">
        <f>LEFT(B847,C847-2)</f>
        <v>0 </v>
      </c>
      <c r="E847" t="str">
        <f>SUBSTITUTE(D847,".",",",1)</f>
        <v>0 </v>
      </c>
      <c r="F847" s="33">
        <f>VALUE(E847)*0.001*$K$3</f>
        <v>0</v>
      </c>
      <c r="G847" s="31">
        <v>0</v>
      </c>
      <c r="H847" s="31">
        <v>0</v>
      </c>
      <c r="I847" s="31">
        <v>0</v>
      </c>
      <c r="J847" s="31">
        <v>0</v>
      </c>
      <c r="K847" s="31">
        <v>0</v>
      </c>
      <c r="L847" s="33">
        <f>SUM(G847:K847)</f>
        <v>0</v>
      </c>
      <c r="M847" s="33">
        <f>L847/1000</f>
        <v>0</v>
      </c>
      <c r="N847" s="33">
        <f>IF(N846+$F847-$M847&gt;$N$3,$N$3,IF(N846+$F847-$M847&lt;0,0,N846+$F847-$M847))</f>
        <v>4</v>
      </c>
      <c r="O847" s="33">
        <f>IF(N847=0,1,0)</f>
        <v>0</v>
      </c>
      <c r="P847" s="33">
        <f>IF(N847&lt;&gt;0,M847,0)</f>
        <v>0</v>
      </c>
    </row>
    <row r="848" spans="1:16" ht="12.75">
      <c r="A848" s="21">
        <v>39353</v>
      </c>
      <c r="B848" s="7" t="s">
        <v>76</v>
      </c>
      <c r="C848" s="33">
        <f>LEN(B848)</f>
        <v>4</v>
      </c>
      <c r="D848" t="str">
        <f>LEFT(B848,C848-2)</f>
        <v>0 </v>
      </c>
      <c r="E848" t="str">
        <f>SUBSTITUTE(D848,".",",",1)</f>
        <v>0 </v>
      </c>
      <c r="F848" s="33">
        <f>VALUE(E848)*0.001*$K$3</f>
        <v>0</v>
      </c>
      <c r="G848" s="31">
        <v>0</v>
      </c>
      <c r="H848" s="31">
        <v>0</v>
      </c>
      <c r="I848" s="31">
        <v>0</v>
      </c>
      <c r="J848" s="31">
        <v>0</v>
      </c>
      <c r="K848" s="31">
        <v>0</v>
      </c>
      <c r="L848" s="33">
        <f>SUM(G848:K848)</f>
        <v>0</v>
      </c>
      <c r="M848" s="33">
        <f>L848/1000</f>
        <v>0</v>
      </c>
      <c r="N848" s="33">
        <f>IF(N847+$F848-$M848&gt;$N$3,$N$3,IF(N847+$F848-$M848&lt;0,0,N847+$F848-$M848))</f>
        <v>4</v>
      </c>
      <c r="O848" s="33">
        <f>IF(N848=0,1,0)</f>
        <v>0</v>
      </c>
      <c r="P848" s="33">
        <f>IF(N848&lt;&gt;0,M848,0)</f>
        <v>0</v>
      </c>
    </row>
    <row r="849" spans="1:16" ht="12.75">
      <c r="A849" s="21">
        <v>39354</v>
      </c>
      <c r="B849" s="7" t="s">
        <v>112</v>
      </c>
      <c r="C849" s="33">
        <f>LEN(B849)</f>
        <v>4</v>
      </c>
      <c r="D849" t="str">
        <f>LEFT(B849,C849-2)</f>
        <v>1 </v>
      </c>
      <c r="E849" t="str">
        <f>SUBSTITUTE(D849,".",",",1)</f>
        <v>1 </v>
      </c>
      <c r="F849" s="33">
        <f>VALUE(E849)*0.001*$K$3</f>
        <v>0.125</v>
      </c>
      <c r="G849" s="31">
        <v>0</v>
      </c>
      <c r="H849" s="31">
        <v>0</v>
      </c>
      <c r="I849" s="31">
        <v>0</v>
      </c>
      <c r="J849" s="31">
        <v>0</v>
      </c>
      <c r="K849" s="31">
        <v>0</v>
      </c>
      <c r="L849" s="33">
        <f>SUM(G849:K849)</f>
        <v>0</v>
      </c>
      <c r="M849" s="33">
        <f>L849/1000</f>
        <v>0</v>
      </c>
      <c r="N849" s="33">
        <f>IF(N848+$F849-$M849&gt;$N$3,$N$3,IF(N848+$F849-$M849&lt;0,0,N848+$F849-$M849))</f>
        <v>4</v>
      </c>
      <c r="O849" s="33">
        <f>IF(N849=0,1,0)</f>
        <v>0</v>
      </c>
      <c r="P849" s="33">
        <f>IF(N849&lt;&gt;0,M849,0)</f>
        <v>0</v>
      </c>
    </row>
    <row r="850" spans="1:16" ht="12.75">
      <c r="A850" s="21">
        <v>39355</v>
      </c>
      <c r="B850" s="7" t="s">
        <v>76</v>
      </c>
      <c r="C850" s="33">
        <f>LEN(B850)</f>
        <v>4</v>
      </c>
      <c r="D850" t="str">
        <f>LEFT(B850,C850-2)</f>
        <v>0 </v>
      </c>
      <c r="E850" t="str">
        <f>SUBSTITUTE(D850,".",",",1)</f>
        <v>0 </v>
      </c>
      <c r="F850" s="33">
        <f>VALUE(E850)*0.001*$K$3</f>
        <v>0</v>
      </c>
      <c r="G850" s="31">
        <v>0</v>
      </c>
      <c r="H850" s="31">
        <v>0</v>
      </c>
      <c r="I850" s="31">
        <v>0</v>
      </c>
      <c r="J850" s="31">
        <v>0</v>
      </c>
      <c r="K850" s="31">
        <v>0</v>
      </c>
      <c r="L850" s="33">
        <f>SUM(G850:K850)</f>
        <v>0</v>
      </c>
      <c r="M850" s="33">
        <f>L850/1000</f>
        <v>0</v>
      </c>
      <c r="N850" s="33">
        <f>IF(N849+$F850-$M850&gt;$N$3,$N$3,IF(N849+$F850-$M850&lt;0,0,N849+$F850-$M850))</f>
        <v>4</v>
      </c>
      <c r="O850" s="33">
        <f>IF(N850=0,1,0)</f>
        <v>0</v>
      </c>
      <c r="P850" s="33">
        <f>IF(N850&lt;&gt;0,M850,0)</f>
        <v>0</v>
      </c>
    </row>
    <row r="851" spans="1:16" ht="12.75">
      <c r="A851" s="21">
        <v>39356</v>
      </c>
      <c r="B851" s="7" t="s">
        <v>554</v>
      </c>
      <c r="C851" s="33">
        <f>LEN(B851)</f>
        <v>6</v>
      </c>
      <c r="D851" t="str">
        <f>LEFT(B851,C851-2)</f>
        <v>5.4 </v>
      </c>
      <c r="E851" t="str">
        <f>SUBSTITUTE(D851,".",",",1)</f>
        <v>5,4 </v>
      </c>
      <c r="F851" s="33">
        <f>VALUE(E851)*0.001*$K$3</f>
        <v>0.675</v>
      </c>
      <c r="G851" s="31">
        <v>0</v>
      </c>
      <c r="H851" s="31">
        <v>0</v>
      </c>
      <c r="I851" s="31">
        <v>0</v>
      </c>
      <c r="J851" s="31">
        <v>0</v>
      </c>
      <c r="K851" s="31">
        <v>0</v>
      </c>
      <c r="L851" s="33">
        <f>SUM(G851:K851)</f>
        <v>0</v>
      </c>
      <c r="M851" s="33">
        <f>L851/1000</f>
        <v>0</v>
      </c>
      <c r="N851" s="33">
        <f>IF(N850+$F851-$M851&gt;$N$3,$N$3,IF(N850+$F851-$M851&lt;0,0,N850+$F851-$M851))</f>
        <v>4</v>
      </c>
      <c r="O851" s="33">
        <f>IF(N851=0,1,0)</f>
        <v>0</v>
      </c>
      <c r="P851" s="33">
        <f>IF(N851&lt;&gt;0,M851,0)</f>
        <v>0</v>
      </c>
    </row>
    <row r="852" spans="1:16" ht="12.75">
      <c r="A852" s="21">
        <v>39357</v>
      </c>
      <c r="B852" s="7" t="s">
        <v>94</v>
      </c>
      <c r="C852" s="33">
        <f>LEN(B852)</f>
        <v>6</v>
      </c>
      <c r="D852" t="str">
        <f>LEFT(B852,C852-2)</f>
        <v>0.4 </v>
      </c>
      <c r="E852" t="str">
        <f>SUBSTITUTE(D852,".",",",1)</f>
        <v>0,4 </v>
      </c>
      <c r="F852" s="33">
        <f>VALUE(E852)*0.001*$K$3</f>
        <v>0.05</v>
      </c>
      <c r="G852" s="31">
        <v>0</v>
      </c>
      <c r="H852" s="31">
        <v>0</v>
      </c>
      <c r="I852" s="31">
        <v>0</v>
      </c>
      <c r="J852" s="31">
        <v>0</v>
      </c>
      <c r="K852" s="31">
        <v>0</v>
      </c>
      <c r="L852" s="33">
        <f>SUM(G852:K852)</f>
        <v>0</v>
      </c>
      <c r="M852" s="33">
        <f>L852/1000</f>
        <v>0</v>
      </c>
      <c r="N852" s="33">
        <f>IF(N851+$F852-$M852&gt;$N$3,$N$3,IF(N851+$F852-$M852&lt;0,0,N851+$F852-$M852))</f>
        <v>4</v>
      </c>
      <c r="O852" s="33">
        <f>IF(N852=0,1,0)</f>
        <v>0</v>
      </c>
      <c r="P852" s="33">
        <f>IF(N852&lt;&gt;0,M852,0)</f>
        <v>0</v>
      </c>
    </row>
    <row r="853" spans="1:16" ht="12.75">
      <c r="A853" s="21">
        <v>39358</v>
      </c>
      <c r="B853" s="7" t="s">
        <v>76</v>
      </c>
      <c r="C853" s="33">
        <f>LEN(B853)</f>
        <v>4</v>
      </c>
      <c r="D853" t="str">
        <f>LEFT(B853,C853-2)</f>
        <v>0 </v>
      </c>
      <c r="E853" t="str">
        <f>SUBSTITUTE(D853,".",",",1)</f>
        <v>0 </v>
      </c>
      <c r="F853" s="33">
        <f>VALUE(E853)*0.001*$K$3</f>
        <v>0</v>
      </c>
      <c r="G853" s="31">
        <v>0</v>
      </c>
      <c r="H853" s="31">
        <v>0</v>
      </c>
      <c r="I853" s="31">
        <v>0</v>
      </c>
      <c r="J853" s="31">
        <v>0</v>
      </c>
      <c r="K853" s="31">
        <v>0</v>
      </c>
      <c r="L853" s="33">
        <f>SUM(G853:K853)</f>
        <v>0</v>
      </c>
      <c r="M853" s="33">
        <f>L853/1000</f>
        <v>0</v>
      </c>
      <c r="N853" s="33">
        <f>IF(N852+$F853-$M853&gt;$N$3,$N$3,IF(N852+$F853-$M853&lt;0,0,N852+$F853-$M853))</f>
        <v>4</v>
      </c>
      <c r="O853" s="33">
        <f>IF(N853=0,1,0)</f>
        <v>0</v>
      </c>
      <c r="P853" s="33">
        <f>IF(N853&lt;&gt;0,M853,0)</f>
        <v>0</v>
      </c>
    </row>
    <row r="854" spans="1:16" ht="12.75">
      <c r="A854" s="21">
        <v>39359</v>
      </c>
      <c r="B854" s="7" t="s">
        <v>76</v>
      </c>
      <c r="C854" s="33">
        <f>LEN(B854)</f>
        <v>4</v>
      </c>
      <c r="D854" t="str">
        <f>LEFT(B854,C854-2)</f>
        <v>0 </v>
      </c>
      <c r="E854" t="str">
        <f>SUBSTITUTE(D854,".",",",1)</f>
        <v>0 </v>
      </c>
      <c r="F854" s="33">
        <f>VALUE(E854)*0.001*$K$3</f>
        <v>0</v>
      </c>
      <c r="G854" s="31">
        <v>0</v>
      </c>
      <c r="H854" s="31">
        <v>0</v>
      </c>
      <c r="I854" s="31">
        <v>0</v>
      </c>
      <c r="J854" s="31">
        <v>0</v>
      </c>
      <c r="K854" s="31">
        <v>0</v>
      </c>
      <c r="L854" s="33">
        <f>SUM(G854:K854)</f>
        <v>0</v>
      </c>
      <c r="M854" s="33">
        <f>L854/1000</f>
        <v>0</v>
      </c>
      <c r="N854" s="33">
        <f>IF(N853+$F854-$M854&gt;$N$3,$N$3,IF(N853+$F854-$M854&lt;0,0,N853+$F854-$M854))</f>
        <v>4</v>
      </c>
      <c r="O854" s="33">
        <f>IF(N854=0,1,0)</f>
        <v>0</v>
      </c>
      <c r="P854" s="33">
        <f>IF(N854&lt;&gt;0,M854,0)</f>
        <v>0</v>
      </c>
    </row>
    <row r="855" spans="1:16" ht="12.75">
      <c r="A855" s="21">
        <v>39360</v>
      </c>
      <c r="B855" s="7" t="s">
        <v>76</v>
      </c>
      <c r="C855" s="33">
        <f>LEN(B855)</f>
        <v>4</v>
      </c>
      <c r="D855" t="str">
        <f>LEFT(B855,C855-2)</f>
        <v>0 </v>
      </c>
      <c r="E855" t="str">
        <f>SUBSTITUTE(D855,".",",",1)</f>
        <v>0 </v>
      </c>
      <c r="F855" s="33">
        <f>VALUE(E855)*0.001*$K$3</f>
        <v>0</v>
      </c>
      <c r="G855" s="31">
        <v>0</v>
      </c>
      <c r="H855" s="31">
        <v>0</v>
      </c>
      <c r="I855" s="31">
        <v>0</v>
      </c>
      <c r="J855" s="31">
        <v>0</v>
      </c>
      <c r="K855" s="31">
        <v>0</v>
      </c>
      <c r="L855" s="33">
        <f>SUM(G855:K855)</f>
        <v>0</v>
      </c>
      <c r="M855" s="33">
        <f>L855/1000</f>
        <v>0</v>
      </c>
      <c r="N855" s="33">
        <f>IF(N854+$F855-$M855&gt;$N$3,$N$3,IF(N854+$F855-$M855&lt;0,0,N854+$F855-$M855))</f>
        <v>4</v>
      </c>
      <c r="O855" s="33">
        <f>IF(N855=0,1,0)</f>
        <v>0</v>
      </c>
      <c r="P855" s="33">
        <f>IF(N855&lt;&gt;0,M855,0)</f>
        <v>0</v>
      </c>
    </row>
    <row r="856" spans="1:16" ht="12.75">
      <c r="A856" s="21">
        <v>39361</v>
      </c>
      <c r="B856" s="7" t="s">
        <v>76</v>
      </c>
      <c r="C856" s="33">
        <f>LEN(B856)</f>
        <v>4</v>
      </c>
      <c r="D856" t="str">
        <f>LEFT(B856,C856-2)</f>
        <v>0 </v>
      </c>
      <c r="E856" t="str">
        <f>SUBSTITUTE(D856,".",",",1)</f>
        <v>0 </v>
      </c>
      <c r="F856" s="33">
        <f>VALUE(E856)*0.001*$K$3</f>
        <v>0</v>
      </c>
      <c r="G856" s="31">
        <v>0</v>
      </c>
      <c r="H856" s="31">
        <v>0</v>
      </c>
      <c r="I856" s="31">
        <v>0</v>
      </c>
      <c r="J856" s="31">
        <v>0</v>
      </c>
      <c r="K856" s="31">
        <v>0</v>
      </c>
      <c r="L856" s="33">
        <f>SUM(G856:K856)</f>
        <v>0</v>
      </c>
      <c r="M856" s="33">
        <f>L856/1000</f>
        <v>0</v>
      </c>
      <c r="N856" s="33">
        <f>IF(N855+$F856-$M856&gt;$N$3,$N$3,IF(N855+$F856-$M856&lt;0,0,N855+$F856-$M856))</f>
        <v>4</v>
      </c>
      <c r="O856" s="33">
        <f>IF(N856=0,1,0)</f>
        <v>0</v>
      </c>
      <c r="P856" s="33">
        <f>IF(N856&lt;&gt;0,M856,0)</f>
        <v>0</v>
      </c>
    </row>
    <row r="857" spans="1:16" ht="12.75">
      <c r="A857" s="21">
        <v>39362</v>
      </c>
      <c r="B857" s="5" t="s">
        <v>76</v>
      </c>
      <c r="C857" s="33">
        <f>LEN(B857)</f>
        <v>4</v>
      </c>
      <c r="D857" t="str">
        <f>LEFT(B857,C857-2)</f>
        <v>0 </v>
      </c>
      <c r="E857" t="str">
        <f>SUBSTITUTE(D857,".",",",1)</f>
        <v>0 </v>
      </c>
      <c r="F857" s="33">
        <f>VALUE(E857)*0.001*$K$3</f>
        <v>0</v>
      </c>
      <c r="G857" s="31">
        <v>0</v>
      </c>
      <c r="H857" s="31">
        <v>0</v>
      </c>
      <c r="I857" s="31">
        <v>0</v>
      </c>
      <c r="J857" s="31">
        <v>0</v>
      </c>
      <c r="K857" s="31">
        <v>0</v>
      </c>
      <c r="L857" s="33">
        <f>SUM(G857:K857)</f>
        <v>0</v>
      </c>
      <c r="M857" s="33">
        <f>L857/1000</f>
        <v>0</v>
      </c>
      <c r="N857" s="33">
        <f>IF(N856+$F857-$M857&gt;$N$3,$N$3,IF(N856+$F857-$M857&lt;0,0,N856+$F857-$M857))</f>
        <v>4</v>
      </c>
      <c r="O857" s="33">
        <f>IF(N857=0,1,0)</f>
        <v>0</v>
      </c>
      <c r="P857" s="33">
        <f>IF(N857&lt;&gt;0,M857,0)</f>
        <v>0</v>
      </c>
    </row>
    <row r="858" spans="1:16" ht="12.75">
      <c r="A858" s="21">
        <v>39363</v>
      </c>
      <c r="B858" s="7" t="s">
        <v>76</v>
      </c>
      <c r="C858" s="33">
        <f>LEN(B858)</f>
        <v>4</v>
      </c>
      <c r="D858" t="str">
        <f>LEFT(B858,C858-2)</f>
        <v>0 </v>
      </c>
      <c r="E858" t="str">
        <f>SUBSTITUTE(D858,".",",",1)</f>
        <v>0 </v>
      </c>
      <c r="F858" s="33">
        <f>VALUE(E858)*0.001*$K$3</f>
        <v>0</v>
      </c>
      <c r="G858" s="31">
        <v>0</v>
      </c>
      <c r="H858" s="31">
        <v>0</v>
      </c>
      <c r="I858" s="31">
        <v>0</v>
      </c>
      <c r="J858" s="31">
        <v>0</v>
      </c>
      <c r="K858" s="31">
        <v>0</v>
      </c>
      <c r="L858" s="33">
        <f>SUM(G858:K858)</f>
        <v>0</v>
      </c>
      <c r="M858" s="33">
        <f>L858/1000</f>
        <v>0</v>
      </c>
      <c r="N858" s="33">
        <f>IF(N857+$F858-$M858&gt;$N$3,$N$3,IF(N857+$F858-$M858&lt;0,0,N857+$F858-$M858))</f>
        <v>4</v>
      </c>
      <c r="O858" s="33">
        <f>IF(N858=0,1,0)</f>
        <v>0</v>
      </c>
      <c r="P858" s="33">
        <f>IF(N858&lt;&gt;0,M858,0)</f>
        <v>0</v>
      </c>
    </row>
    <row r="859" spans="1:16" ht="12.75">
      <c r="A859" s="21">
        <v>39364</v>
      </c>
      <c r="B859" s="7" t="s">
        <v>447</v>
      </c>
      <c r="C859" s="33">
        <f>LEN(B859)</f>
        <v>6</v>
      </c>
      <c r="D859" t="str">
        <f>LEFT(B859,C859-2)</f>
        <v>6.4 </v>
      </c>
      <c r="E859" t="str">
        <f>SUBSTITUTE(D859,".",",",1)</f>
        <v>6,4 </v>
      </c>
      <c r="F859" s="33">
        <f>VALUE(E859)*0.001*$K$3</f>
        <v>0.8</v>
      </c>
      <c r="G859" s="31">
        <v>0</v>
      </c>
      <c r="H859" s="31">
        <v>0</v>
      </c>
      <c r="I859" s="31">
        <v>0</v>
      </c>
      <c r="J859" s="31">
        <v>0</v>
      </c>
      <c r="K859" s="31">
        <v>0</v>
      </c>
      <c r="L859" s="33">
        <f>SUM(G859:K859)</f>
        <v>0</v>
      </c>
      <c r="M859" s="33">
        <f>L859/1000</f>
        <v>0</v>
      </c>
      <c r="N859" s="33">
        <f>IF(N858+$F859-$M859&gt;$N$3,$N$3,IF(N858+$F859-$M859&lt;0,0,N858+$F859-$M859))</f>
        <v>4</v>
      </c>
      <c r="O859" s="33">
        <f>IF(N859=0,1,0)</f>
        <v>0</v>
      </c>
      <c r="P859" s="33">
        <f>IF(N859&lt;&gt;0,M859,0)</f>
        <v>0</v>
      </c>
    </row>
    <row r="860" spans="1:16" ht="12.75">
      <c r="A860" s="21">
        <v>39365</v>
      </c>
      <c r="B860" s="7" t="s">
        <v>113</v>
      </c>
      <c r="C860" s="33">
        <f>LEN(B860)</f>
        <v>6</v>
      </c>
      <c r="D860" t="str">
        <f>LEFT(B860,C860-2)</f>
        <v>0.6 </v>
      </c>
      <c r="E860" t="str">
        <f>SUBSTITUTE(D860,".",",",1)</f>
        <v>0,6 </v>
      </c>
      <c r="F860" s="33">
        <f>VALUE(E860)*0.001*$K$3</f>
        <v>0.07500000000000001</v>
      </c>
      <c r="G860" s="31">
        <v>0</v>
      </c>
      <c r="H860" s="31">
        <v>0</v>
      </c>
      <c r="I860" s="31">
        <v>0</v>
      </c>
      <c r="J860" s="31">
        <v>0</v>
      </c>
      <c r="K860" s="31">
        <v>0</v>
      </c>
      <c r="L860" s="33">
        <f>SUM(G860:K860)</f>
        <v>0</v>
      </c>
      <c r="M860" s="33">
        <f>L860/1000</f>
        <v>0</v>
      </c>
      <c r="N860" s="33">
        <f>IF(N859+$F860-$M860&gt;$N$3,$N$3,IF(N859+$F860-$M860&lt;0,0,N859+$F860-$M860))</f>
        <v>4</v>
      </c>
      <c r="O860" s="33">
        <f>IF(N860=0,1,0)</f>
        <v>0</v>
      </c>
      <c r="P860" s="33">
        <f>IF(N860&lt;&gt;0,M860,0)</f>
        <v>0</v>
      </c>
    </row>
    <row r="861" spans="1:16" ht="12.75">
      <c r="A861" s="21">
        <v>39366</v>
      </c>
      <c r="B861" s="7" t="s">
        <v>94</v>
      </c>
      <c r="C861" s="33">
        <f>LEN(B861)</f>
        <v>6</v>
      </c>
      <c r="D861" t="str">
        <f>LEFT(B861,C861-2)</f>
        <v>0.4 </v>
      </c>
      <c r="E861" t="str">
        <f>SUBSTITUTE(D861,".",",",1)</f>
        <v>0,4 </v>
      </c>
      <c r="F861" s="33">
        <f>VALUE(E861)*0.001*$K$3</f>
        <v>0.05</v>
      </c>
      <c r="G861" s="31">
        <v>0</v>
      </c>
      <c r="H861" s="31">
        <v>0</v>
      </c>
      <c r="I861" s="31">
        <v>0</v>
      </c>
      <c r="J861" s="31">
        <v>0</v>
      </c>
      <c r="K861" s="31">
        <v>0</v>
      </c>
      <c r="L861" s="33">
        <f>SUM(G861:K861)</f>
        <v>0</v>
      </c>
      <c r="M861" s="33">
        <f>L861/1000</f>
        <v>0</v>
      </c>
      <c r="N861" s="33">
        <f>IF(N860+$F861-$M861&gt;$N$3,$N$3,IF(N860+$F861-$M861&lt;0,0,N860+$F861-$M861))</f>
        <v>4</v>
      </c>
      <c r="O861" s="33">
        <f>IF(N861=0,1,0)</f>
        <v>0</v>
      </c>
      <c r="P861" s="33">
        <f>IF(N861&lt;&gt;0,M861,0)</f>
        <v>0</v>
      </c>
    </row>
    <row r="862" spans="1:16" ht="12.75">
      <c r="A862" s="21">
        <v>39367</v>
      </c>
      <c r="B862" s="7" t="s">
        <v>76</v>
      </c>
      <c r="C862" s="33">
        <f>LEN(B862)</f>
        <v>4</v>
      </c>
      <c r="D862" t="str">
        <f>LEFT(B862,C862-2)</f>
        <v>0 </v>
      </c>
      <c r="E862" t="str">
        <f>SUBSTITUTE(D862,".",",",1)</f>
        <v>0 </v>
      </c>
      <c r="F862" s="33">
        <f>VALUE(E862)*0.001*$K$3</f>
        <v>0</v>
      </c>
      <c r="G862" s="31">
        <v>0</v>
      </c>
      <c r="H862" s="31">
        <v>0</v>
      </c>
      <c r="I862" s="31">
        <v>0</v>
      </c>
      <c r="J862" s="31">
        <v>0</v>
      </c>
      <c r="K862" s="31">
        <v>0</v>
      </c>
      <c r="L862" s="33">
        <f>SUM(G862:K862)</f>
        <v>0</v>
      </c>
      <c r="M862" s="33">
        <f>L862/1000</f>
        <v>0</v>
      </c>
      <c r="N862" s="33">
        <f>IF(N861+$F862-$M862&gt;$N$3,$N$3,IF(N861+$F862-$M862&lt;0,0,N861+$F862-$M862))</f>
        <v>4</v>
      </c>
      <c r="O862" s="33">
        <f>IF(N862=0,1,0)</f>
        <v>0</v>
      </c>
      <c r="P862" s="33">
        <f>IF(N862&lt;&gt;0,M862,0)</f>
        <v>0</v>
      </c>
    </row>
    <row r="863" spans="1:16" ht="12.75">
      <c r="A863" s="21">
        <v>39368</v>
      </c>
      <c r="B863" s="7" t="s">
        <v>76</v>
      </c>
      <c r="C863" s="33">
        <f>LEN(B863)</f>
        <v>4</v>
      </c>
      <c r="D863" t="str">
        <f>LEFT(B863,C863-2)</f>
        <v>0 </v>
      </c>
      <c r="E863" t="str">
        <f>SUBSTITUTE(D863,".",",",1)</f>
        <v>0 </v>
      </c>
      <c r="F863" s="33">
        <f>VALUE(E863)*0.001*$K$3</f>
        <v>0</v>
      </c>
      <c r="G863" s="31">
        <v>0</v>
      </c>
      <c r="H863" s="31">
        <v>0</v>
      </c>
      <c r="I863" s="31">
        <v>0</v>
      </c>
      <c r="J863" s="31">
        <v>0</v>
      </c>
      <c r="K863" s="31">
        <v>0</v>
      </c>
      <c r="L863" s="33">
        <f>SUM(G863:K863)</f>
        <v>0</v>
      </c>
      <c r="M863" s="33">
        <f>L863/1000</f>
        <v>0</v>
      </c>
      <c r="N863" s="33">
        <f>IF(N862+$F863-$M863&gt;$N$3,$N$3,IF(N862+$F863-$M863&lt;0,0,N862+$F863-$M863))</f>
        <v>4</v>
      </c>
      <c r="O863" s="33">
        <f>IF(N863=0,1,0)</f>
        <v>0</v>
      </c>
      <c r="P863" s="33">
        <f>IF(N863&lt;&gt;0,M863,0)</f>
        <v>0</v>
      </c>
    </row>
    <row r="864" spans="1:16" ht="12.75">
      <c r="A864" s="21">
        <v>39369</v>
      </c>
      <c r="B864" s="7" t="s">
        <v>76</v>
      </c>
      <c r="C864" s="33">
        <f>LEN(B864)</f>
        <v>4</v>
      </c>
      <c r="D864" t="str">
        <f>LEFT(B864,C864-2)</f>
        <v>0 </v>
      </c>
      <c r="E864" t="str">
        <f>SUBSTITUTE(D864,".",",",1)</f>
        <v>0 </v>
      </c>
      <c r="F864" s="33">
        <f>VALUE(E864)*0.001*$K$3</f>
        <v>0</v>
      </c>
      <c r="G864" s="31">
        <v>0</v>
      </c>
      <c r="H864" s="31">
        <v>0</v>
      </c>
      <c r="I864" s="31">
        <v>0</v>
      </c>
      <c r="J864" s="31">
        <v>0</v>
      </c>
      <c r="K864" s="31">
        <v>0</v>
      </c>
      <c r="L864" s="33">
        <f>SUM(G864:K864)</f>
        <v>0</v>
      </c>
      <c r="M864" s="33">
        <f>L864/1000</f>
        <v>0</v>
      </c>
      <c r="N864" s="33">
        <f>IF(N863+$F864-$M864&gt;$N$3,$N$3,IF(N863+$F864-$M864&lt;0,0,N863+$F864-$M864))</f>
        <v>4</v>
      </c>
      <c r="O864" s="33">
        <f>IF(N864=0,1,0)</f>
        <v>0</v>
      </c>
      <c r="P864" s="33">
        <f>IF(N864&lt;&gt;0,M864,0)</f>
        <v>0</v>
      </c>
    </row>
    <row r="865" spans="1:16" ht="12.75">
      <c r="A865" s="21">
        <v>39370</v>
      </c>
      <c r="B865" s="7" t="s">
        <v>94</v>
      </c>
      <c r="C865" s="33">
        <f>LEN(B865)</f>
        <v>6</v>
      </c>
      <c r="D865" t="str">
        <f>LEFT(B865,C865-2)</f>
        <v>0.4 </v>
      </c>
      <c r="E865" t="str">
        <f>SUBSTITUTE(D865,".",",",1)</f>
        <v>0,4 </v>
      </c>
      <c r="F865" s="33">
        <f>VALUE(E865)*0.001*$K$3</f>
        <v>0.05</v>
      </c>
      <c r="G865" s="31">
        <v>0</v>
      </c>
      <c r="H865" s="31">
        <v>0</v>
      </c>
      <c r="I865" s="31">
        <v>0</v>
      </c>
      <c r="J865" s="31">
        <v>0</v>
      </c>
      <c r="K865" s="31">
        <v>0</v>
      </c>
      <c r="L865" s="33">
        <f>SUM(G865:K865)</f>
        <v>0</v>
      </c>
      <c r="M865" s="33">
        <f>L865/1000</f>
        <v>0</v>
      </c>
      <c r="N865" s="33">
        <f>IF(N864+$F865-$M865&gt;$N$3,$N$3,IF(N864+$F865-$M865&lt;0,0,N864+$F865-$M865))</f>
        <v>4</v>
      </c>
      <c r="O865" s="33">
        <f>IF(N865=0,1,0)</f>
        <v>0</v>
      </c>
      <c r="P865" s="33">
        <f>IF(N865&lt;&gt;0,M865,0)</f>
        <v>0</v>
      </c>
    </row>
    <row r="866" spans="1:16" ht="12.75">
      <c r="A866" s="21">
        <v>39371</v>
      </c>
      <c r="B866" s="7" t="s">
        <v>112</v>
      </c>
      <c r="C866" s="33">
        <f>LEN(B866)</f>
        <v>4</v>
      </c>
      <c r="D866" t="str">
        <f>LEFT(B866,C866-2)</f>
        <v>1 </v>
      </c>
      <c r="E866" t="str">
        <f>SUBSTITUTE(D866,".",",",1)</f>
        <v>1 </v>
      </c>
      <c r="F866" s="33">
        <f>VALUE(E866)*0.001*$K$3</f>
        <v>0.125</v>
      </c>
      <c r="G866" s="31">
        <v>0</v>
      </c>
      <c r="H866" s="31">
        <v>0</v>
      </c>
      <c r="I866" s="31">
        <v>0</v>
      </c>
      <c r="J866" s="31">
        <v>0</v>
      </c>
      <c r="K866" s="31">
        <v>0</v>
      </c>
      <c r="L866" s="33">
        <f>SUM(G866:K866)</f>
        <v>0</v>
      </c>
      <c r="M866" s="33">
        <f>L866/1000</f>
        <v>0</v>
      </c>
      <c r="N866" s="33">
        <f>IF(N865+$F866-$M866&gt;$N$3,$N$3,IF(N865+$F866-$M866&lt;0,0,N865+$F866-$M866))</f>
        <v>4</v>
      </c>
      <c r="O866" s="33">
        <f>IF(N866=0,1,0)</f>
        <v>0</v>
      </c>
      <c r="P866" s="33">
        <f>IF(N866&lt;&gt;0,M866,0)</f>
        <v>0</v>
      </c>
    </row>
    <row r="867" spans="1:16" ht="12.75">
      <c r="A867" s="21">
        <v>39372</v>
      </c>
      <c r="B867" s="7" t="s">
        <v>76</v>
      </c>
      <c r="C867" s="33">
        <f>LEN(B867)</f>
        <v>4</v>
      </c>
      <c r="D867" t="str">
        <f>LEFT(B867,C867-2)</f>
        <v>0 </v>
      </c>
      <c r="E867" t="str">
        <f>SUBSTITUTE(D867,".",",",1)</f>
        <v>0 </v>
      </c>
      <c r="F867" s="33">
        <f>VALUE(E867)*0.001*$K$3</f>
        <v>0</v>
      </c>
      <c r="G867" s="31">
        <v>0</v>
      </c>
      <c r="H867" s="31">
        <v>0</v>
      </c>
      <c r="I867" s="31">
        <v>0</v>
      </c>
      <c r="J867" s="31">
        <v>0</v>
      </c>
      <c r="K867" s="31">
        <v>0</v>
      </c>
      <c r="L867" s="33">
        <f>SUM(G867:K867)</f>
        <v>0</v>
      </c>
      <c r="M867" s="33">
        <f>L867/1000</f>
        <v>0</v>
      </c>
      <c r="N867" s="33">
        <f>IF(N866+$F867-$M867&gt;$N$3,$N$3,IF(N866+$F867-$M867&lt;0,0,N866+$F867-$M867))</f>
        <v>4</v>
      </c>
      <c r="O867" s="33">
        <f>IF(N867=0,1,0)</f>
        <v>0</v>
      </c>
      <c r="P867" s="33">
        <f>IF(N867&lt;&gt;0,M867,0)</f>
        <v>0</v>
      </c>
    </row>
    <row r="868" spans="1:16" ht="12.75">
      <c r="A868" s="21">
        <v>39373</v>
      </c>
      <c r="B868" s="7" t="s">
        <v>76</v>
      </c>
      <c r="C868" s="33">
        <f>LEN(B868)</f>
        <v>4</v>
      </c>
      <c r="D868" t="str">
        <f>LEFT(B868,C868-2)</f>
        <v>0 </v>
      </c>
      <c r="E868" t="str">
        <f>SUBSTITUTE(D868,".",",",1)</f>
        <v>0 </v>
      </c>
      <c r="F868" s="33">
        <f>VALUE(E868)*0.001*$K$3</f>
        <v>0</v>
      </c>
      <c r="G868" s="31">
        <v>0</v>
      </c>
      <c r="H868" s="31">
        <v>0</v>
      </c>
      <c r="I868" s="31">
        <v>0</v>
      </c>
      <c r="J868" s="31">
        <v>0</v>
      </c>
      <c r="K868" s="31">
        <v>0</v>
      </c>
      <c r="L868" s="33">
        <f>SUM(G868:K868)</f>
        <v>0</v>
      </c>
      <c r="M868" s="33">
        <f>L868/1000</f>
        <v>0</v>
      </c>
      <c r="N868" s="33">
        <f>IF(N867+$F868-$M868&gt;$N$3,$N$3,IF(N867+$F868-$M868&lt;0,0,N867+$F868-$M868))</f>
        <v>4</v>
      </c>
      <c r="O868" s="33">
        <f>IF(N868=0,1,0)</f>
        <v>0</v>
      </c>
      <c r="P868" s="33">
        <f>IF(N868&lt;&gt;0,M868,0)</f>
        <v>0</v>
      </c>
    </row>
    <row r="869" spans="1:16" ht="12.75">
      <c r="A869" s="21">
        <v>39374</v>
      </c>
      <c r="B869" s="7" t="s">
        <v>76</v>
      </c>
      <c r="C869" s="33">
        <f>LEN(B869)</f>
        <v>4</v>
      </c>
      <c r="D869" t="str">
        <f>LEFT(B869,C869-2)</f>
        <v>0 </v>
      </c>
      <c r="E869" t="str">
        <f>SUBSTITUTE(D869,".",",",1)</f>
        <v>0 </v>
      </c>
      <c r="F869" s="33">
        <f>VALUE(E869)*0.001*$K$3</f>
        <v>0</v>
      </c>
      <c r="G869" s="31">
        <v>0</v>
      </c>
      <c r="H869" s="31">
        <v>0</v>
      </c>
      <c r="I869" s="31">
        <v>0</v>
      </c>
      <c r="J869" s="31">
        <v>0</v>
      </c>
      <c r="K869" s="31">
        <v>0</v>
      </c>
      <c r="L869" s="33">
        <f>SUM(G869:K869)</f>
        <v>0</v>
      </c>
      <c r="M869" s="33">
        <f>L869/1000</f>
        <v>0</v>
      </c>
      <c r="N869" s="33">
        <f>IF(N868+$F869-$M869&gt;$N$3,$N$3,IF(N868+$F869-$M869&lt;0,0,N868+$F869-$M869))</f>
        <v>4</v>
      </c>
      <c r="O869" s="33">
        <f>IF(N869=0,1,0)</f>
        <v>0</v>
      </c>
      <c r="P869" s="33">
        <f>IF(N869&lt;&gt;0,M869,0)</f>
        <v>0</v>
      </c>
    </row>
    <row r="870" spans="1:16" ht="12.75">
      <c r="A870" s="21">
        <v>39375</v>
      </c>
      <c r="B870" s="7" t="s">
        <v>76</v>
      </c>
      <c r="C870" s="33">
        <f>LEN(B870)</f>
        <v>4</v>
      </c>
      <c r="D870" t="str">
        <f>LEFT(B870,C870-2)</f>
        <v>0 </v>
      </c>
      <c r="E870" t="str">
        <f>SUBSTITUTE(D870,".",",",1)</f>
        <v>0 </v>
      </c>
      <c r="F870" s="33">
        <f>VALUE(E870)*0.001*$K$3</f>
        <v>0</v>
      </c>
      <c r="G870" s="31">
        <v>0</v>
      </c>
      <c r="H870" s="31">
        <v>0</v>
      </c>
      <c r="I870" s="31">
        <v>0</v>
      </c>
      <c r="J870" s="31">
        <v>0</v>
      </c>
      <c r="K870" s="31">
        <v>0</v>
      </c>
      <c r="L870" s="33">
        <f>SUM(G870:K870)</f>
        <v>0</v>
      </c>
      <c r="M870" s="33">
        <f>L870/1000</f>
        <v>0</v>
      </c>
      <c r="N870" s="33">
        <f>IF(N869+$F870-$M870&gt;$N$3,$N$3,IF(N869+$F870-$M870&lt;0,0,N869+$F870-$M870))</f>
        <v>4</v>
      </c>
      <c r="O870" s="33">
        <f>IF(N870=0,1,0)</f>
        <v>0</v>
      </c>
      <c r="P870" s="33">
        <f>IF(N870&lt;&gt;0,M870,0)</f>
        <v>0</v>
      </c>
    </row>
    <row r="871" spans="1:16" ht="12.75">
      <c r="A871" s="21">
        <v>39376</v>
      </c>
      <c r="B871" s="7" t="s">
        <v>76</v>
      </c>
      <c r="C871" s="33">
        <f>LEN(B871)</f>
        <v>4</v>
      </c>
      <c r="D871" t="str">
        <f>LEFT(B871,C871-2)</f>
        <v>0 </v>
      </c>
      <c r="E871" t="str">
        <f>SUBSTITUTE(D871,".",",",1)</f>
        <v>0 </v>
      </c>
      <c r="F871" s="33">
        <f>VALUE(E871)*0.001*$K$3</f>
        <v>0</v>
      </c>
      <c r="G871" s="31">
        <v>0</v>
      </c>
      <c r="H871" s="31">
        <v>0</v>
      </c>
      <c r="I871" s="31">
        <v>0</v>
      </c>
      <c r="J871" s="31">
        <v>0</v>
      </c>
      <c r="K871" s="31">
        <v>0</v>
      </c>
      <c r="L871" s="33">
        <f>SUM(G871:K871)</f>
        <v>0</v>
      </c>
      <c r="M871" s="33">
        <f>L871/1000</f>
        <v>0</v>
      </c>
      <c r="N871" s="33">
        <f>IF(N870+$F871-$M871&gt;$N$3,$N$3,IF(N870+$F871-$M871&lt;0,0,N870+$F871-$M871))</f>
        <v>4</v>
      </c>
      <c r="O871" s="33">
        <f>IF(N871=0,1,0)</f>
        <v>0</v>
      </c>
      <c r="P871" s="33">
        <f>IF(N871&lt;&gt;0,M871,0)</f>
        <v>0</v>
      </c>
    </row>
    <row r="872" spans="1:16" ht="12.75">
      <c r="A872" s="21">
        <v>39377</v>
      </c>
      <c r="B872" s="7" t="s">
        <v>76</v>
      </c>
      <c r="C872" s="33">
        <f>LEN(B872)</f>
        <v>4</v>
      </c>
      <c r="D872" t="str">
        <f>LEFT(B872,C872-2)</f>
        <v>0 </v>
      </c>
      <c r="E872" t="str">
        <f>SUBSTITUTE(D872,".",",",1)</f>
        <v>0 </v>
      </c>
      <c r="F872" s="33">
        <f>VALUE(E872)*0.001*$K$3</f>
        <v>0</v>
      </c>
      <c r="G872" s="31">
        <v>0</v>
      </c>
      <c r="H872" s="31">
        <v>0</v>
      </c>
      <c r="I872" s="31">
        <v>0</v>
      </c>
      <c r="J872" s="31">
        <v>0</v>
      </c>
      <c r="K872" s="31">
        <v>0</v>
      </c>
      <c r="L872" s="33">
        <f>SUM(G872:K872)</f>
        <v>0</v>
      </c>
      <c r="M872" s="33">
        <f>L872/1000</f>
        <v>0</v>
      </c>
      <c r="N872" s="33">
        <f>IF(N871+$F872-$M872&gt;$N$3,$N$3,IF(N871+$F872-$M872&lt;0,0,N871+$F872-$M872))</f>
        <v>4</v>
      </c>
      <c r="O872" s="33">
        <f>IF(N872=0,1,0)</f>
        <v>0</v>
      </c>
      <c r="P872" s="33">
        <f>IF(N872&lt;&gt;0,M872,0)</f>
        <v>0</v>
      </c>
    </row>
    <row r="873" spans="1:16" ht="12.75">
      <c r="A873" s="21">
        <v>39378</v>
      </c>
      <c r="B873" s="7" t="s">
        <v>76</v>
      </c>
      <c r="C873" s="33">
        <f>LEN(B873)</f>
        <v>4</v>
      </c>
      <c r="D873" t="str">
        <f>LEFT(B873,C873-2)</f>
        <v>0 </v>
      </c>
      <c r="E873" t="str">
        <f>SUBSTITUTE(D873,".",",",1)</f>
        <v>0 </v>
      </c>
      <c r="F873" s="33">
        <f>VALUE(E873)*0.001*$K$3</f>
        <v>0</v>
      </c>
      <c r="G873" s="31">
        <v>0</v>
      </c>
      <c r="H873" s="31">
        <v>0</v>
      </c>
      <c r="I873" s="31">
        <v>0</v>
      </c>
      <c r="J873" s="31">
        <v>0</v>
      </c>
      <c r="K873" s="31">
        <v>0</v>
      </c>
      <c r="L873" s="33">
        <f>SUM(G873:K873)</f>
        <v>0</v>
      </c>
      <c r="M873" s="33">
        <f>L873/1000</f>
        <v>0</v>
      </c>
      <c r="N873" s="33">
        <f>IF(N872+$F873-$M873&gt;$N$3,$N$3,IF(N872+$F873-$M873&lt;0,0,N872+$F873-$M873))</f>
        <v>4</v>
      </c>
      <c r="O873" s="33">
        <f>IF(N873=0,1,0)</f>
        <v>0</v>
      </c>
      <c r="P873" s="33">
        <f>IF(N873&lt;&gt;0,M873,0)</f>
        <v>0</v>
      </c>
    </row>
    <row r="874" spans="1:16" ht="12.75">
      <c r="A874" s="21">
        <v>39379</v>
      </c>
      <c r="B874" s="7" t="s">
        <v>76</v>
      </c>
      <c r="C874" s="33">
        <f>LEN(B874)</f>
        <v>4</v>
      </c>
      <c r="D874" t="str">
        <f>LEFT(B874,C874-2)</f>
        <v>0 </v>
      </c>
      <c r="E874" t="str">
        <f>SUBSTITUTE(D874,".",",",1)</f>
        <v>0 </v>
      </c>
      <c r="F874" s="33">
        <f>VALUE(E874)*0.001*$K$3</f>
        <v>0</v>
      </c>
      <c r="G874" s="31">
        <v>0</v>
      </c>
      <c r="H874" s="31">
        <v>0</v>
      </c>
      <c r="I874" s="31">
        <v>0</v>
      </c>
      <c r="J874" s="31">
        <v>0</v>
      </c>
      <c r="K874" s="31">
        <v>0</v>
      </c>
      <c r="L874" s="33">
        <f>SUM(G874:K874)</f>
        <v>0</v>
      </c>
      <c r="M874" s="33">
        <f>L874/1000</f>
        <v>0</v>
      </c>
      <c r="N874" s="33">
        <f>IF(N873+$F874-$M874&gt;$N$3,$N$3,IF(N873+$F874-$M874&lt;0,0,N873+$F874-$M874))</f>
        <v>4</v>
      </c>
      <c r="O874" s="33">
        <f>IF(N874=0,1,0)</f>
        <v>0</v>
      </c>
      <c r="P874" s="33">
        <f>IF(N874&lt;&gt;0,M874,0)</f>
        <v>0</v>
      </c>
    </row>
    <row r="875" spans="1:16" ht="12.75">
      <c r="A875" s="21">
        <v>39380</v>
      </c>
      <c r="B875" s="7" t="s">
        <v>76</v>
      </c>
      <c r="C875" s="33">
        <f>LEN(B875)</f>
        <v>4</v>
      </c>
      <c r="D875" t="str">
        <f>LEFT(B875,C875-2)</f>
        <v>0 </v>
      </c>
      <c r="E875" t="str">
        <f>SUBSTITUTE(D875,".",",",1)</f>
        <v>0 </v>
      </c>
      <c r="F875" s="33">
        <f>VALUE(E875)*0.001*$K$3</f>
        <v>0</v>
      </c>
      <c r="G875" s="31">
        <v>0</v>
      </c>
      <c r="H875" s="31">
        <v>0</v>
      </c>
      <c r="I875" s="31">
        <v>0</v>
      </c>
      <c r="J875" s="31">
        <v>0</v>
      </c>
      <c r="K875" s="31">
        <v>0</v>
      </c>
      <c r="L875" s="33">
        <f>SUM(G875:K875)</f>
        <v>0</v>
      </c>
      <c r="M875" s="33">
        <f>L875/1000</f>
        <v>0</v>
      </c>
      <c r="N875" s="33">
        <f>IF(N874+$F875-$M875&gt;$N$3,$N$3,IF(N874+$F875-$M875&lt;0,0,N874+$F875-$M875))</f>
        <v>4</v>
      </c>
      <c r="O875" s="33">
        <f>IF(N875=0,1,0)</f>
        <v>0</v>
      </c>
      <c r="P875" s="33">
        <f>IF(N875&lt;&gt;0,M875,0)</f>
        <v>0</v>
      </c>
    </row>
    <row r="876" spans="1:16" ht="12.75">
      <c r="A876" s="21">
        <v>39381</v>
      </c>
      <c r="B876" s="7" t="s">
        <v>76</v>
      </c>
      <c r="C876" s="33">
        <f>LEN(B876)</f>
        <v>4</v>
      </c>
      <c r="D876" t="str">
        <f>LEFT(B876,C876-2)</f>
        <v>0 </v>
      </c>
      <c r="E876" t="str">
        <f>SUBSTITUTE(D876,".",",",1)</f>
        <v>0 </v>
      </c>
      <c r="F876" s="33">
        <f>VALUE(E876)*0.001*$K$3</f>
        <v>0</v>
      </c>
      <c r="G876" s="31">
        <v>0</v>
      </c>
      <c r="H876" s="31">
        <v>0</v>
      </c>
      <c r="I876" s="31">
        <v>0</v>
      </c>
      <c r="J876" s="31">
        <v>0</v>
      </c>
      <c r="K876" s="31">
        <v>0</v>
      </c>
      <c r="L876" s="33">
        <f>SUM(G876:K876)</f>
        <v>0</v>
      </c>
      <c r="M876" s="33">
        <f>L876/1000</f>
        <v>0</v>
      </c>
      <c r="N876" s="33">
        <f>IF(N875+$F876-$M876&gt;$N$3,$N$3,IF(N875+$F876-$M876&lt;0,0,N875+$F876-$M876))</f>
        <v>4</v>
      </c>
      <c r="O876" s="33">
        <f>IF(N876=0,1,0)</f>
        <v>0</v>
      </c>
      <c r="P876" s="33">
        <f>IF(N876&lt;&gt;0,M876,0)</f>
        <v>0</v>
      </c>
    </row>
    <row r="877" spans="1:16" ht="12.75">
      <c r="A877" s="21">
        <v>39382</v>
      </c>
      <c r="B877" s="7" t="s">
        <v>76</v>
      </c>
      <c r="C877" s="33">
        <f>LEN(B877)</f>
        <v>4</v>
      </c>
      <c r="D877" t="str">
        <f>LEFT(B877,C877-2)</f>
        <v>0 </v>
      </c>
      <c r="E877" t="str">
        <f>SUBSTITUTE(D877,".",",",1)</f>
        <v>0 </v>
      </c>
      <c r="F877" s="33">
        <f>VALUE(E877)*0.001*$K$3</f>
        <v>0</v>
      </c>
      <c r="G877" s="31">
        <v>0</v>
      </c>
      <c r="H877" s="31">
        <v>0</v>
      </c>
      <c r="I877" s="31">
        <v>0</v>
      </c>
      <c r="J877" s="31">
        <v>0</v>
      </c>
      <c r="K877" s="31">
        <v>0</v>
      </c>
      <c r="L877" s="33">
        <f>SUM(G877:K877)</f>
        <v>0</v>
      </c>
      <c r="M877" s="33">
        <f>L877/1000</f>
        <v>0</v>
      </c>
      <c r="N877" s="33">
        <f>IF(N876+$F877-$M877&gt;$N$3,$N$3,IF(N876+$F877-$M877&lt;0,0,N876+$F877-$M877))</f>
        <v>4</v>
      </c>
      <c r="O877" s="33">
        <f>IF(N877=0,1,0)</f>
        <v>0</v>
      </c>
      <c r="P877" s="33">
        <f>IF(N877&lt;&gt;0,M877,0)</f>
        <v>0</v>
      </c>
    </row>
    <row r="878" spans="1:16" ht="12.75">
      <c r="A878" s="21">
        <v>39383</v>
      </c>
      <c r="B878" s="7" t="s">
        <v>121</v>
      </c>
      <c r="C878" s="33">
        <f>LEN(B878)</f>
        <v>6</v>
      </c>
      <c r="D878" t="str">
        <f>LEFT(B878,C878-2)</f>
        <v>2.6 </v>
      </c>
      <c r="E878" t="str">
        <f>SUBSTITUTE(D878,".",",",1)</f>
        <v>2,6 </v>
      </c>
      <c r="F878" s="33">
        <f>VALUE(E878)*0.001*$K$3</f>
        <v>0.32500000000000007</v>
      </c>
      <c r="G878" s="31">
        <v>0</v>
      </c>
      <c r="H878" s="31">
        <v>0</v>
      </c>
      <c r="I878" s="31">
        <v>0</v>
      </c>
      <c r="J878" s="31">
        <v>0</v>
      </c>
      <c r="K878" s="31">
        <v>0</v>
      </c>
      <c r="L878" s="33">
        <f>SUM(G878:K878)</f>
        <v>0</v>
      </c>
      <c r="M878" s="33">
        <f>L878/1000</f>
        <v>0</v>
      </c>
      <c r="N878" s="33">
        <f>IF(N877+$F878-$M878&gt;$N$3,$N$3,IF(N877+$F878-$M878&lt;0,0,N877+$F878-$M878))</f>
        <v>4</v>
      </c>
      <c r="O878" s="33">
        <f>IF(N878=0,1,0)</f>
        <v>0</v>
      </c>
      <c r="P878" s="33">
        <f>IF(N878&lt;&gt;0,M878,0)</f>
        <v>0</v>
      </c>
    </row>
    <row r="879" spans="1:16" ht="12.75">
      <c r="A879" s="21">
        <v>39384</v>
      </c>
      <c r="B879" s="7" t="s">
        <v>121</v>
      </c>
      <c r="C879" s="33">
        <f>LEN(B879)</f>
        <v>6</v>
      </c>
      <c r="D879" t="str">
        <f>LEFT(B879,C879-2)</f>
        <v>2.6 </v>
      </c>
      <c r="E879" t="str">
        <f>SUBSTITUTE(D879,".",",",1)</f>
        <v>2,6 </v>
      </c>
      <c r="F879" s="33">
        <f>VALUE(E879)*0.001*$K$3</f>
        <v>0.32500000000000007</v>
      </c>
      <c r="G879" s="31">
        <v>0</v>
      </c>
      <c r="H879" s="31">
        <v>0</v>
      </c>
      <c r="I879" s="31">
        <v>0</v>
      </c>
      <c r="J879" s="31">
        <v>0</v>
      </c>
      <c r="K879" s="31">
        <v>0</v>
      </c>
      <c r="L879" s="33">
        <f>SUM(G879:K879)</f>
        <v>0</v>
      </c>
      <c r="M879" s="33">
        <f>L879/1000</f>
        <v>0</v>
      </c>
      <c r="N879" s="33">
        <f>IF(N878+$F879-$M879&gt;$N$3,$N$3,IF(N878+$F879-$M879&lt;0,0,N878+$F879-$M879))</f>
        <v>4</v>
      </c>
      <c r="O879" s="33">
        <f>IF(N879=0,1,0)</f>
        <v>0</v>
      </c>
      <c r="P879" s="33">
        <f>IF(N879&lt;&gt;0,M879,0)</f>
        <v>0</v>
      </c>
    </row>
    <row r="880" spans="1:16" ht="12.75">
      <c r="A880" s="21">
        <v>39385</v>
      </c>
      <c r="B880" s="7" t="s">
        <v>94</v>
      </c>
      <c r="C880" s="33">
        <f>LEN(B880)</f>
        <v>6</v>
      </c>
      <c r="D880" t="str">
        <f>LEFT(B880,C880-2)</f>
        <v>0.4 </v>
      </c>
      <c r="E880" t="str">
        <f>SUBSTITUTE(D880,".",",",1)</f>
        <v>0,4 </v>
      </c>
      <c r="F880" s="33">
        <f>VALUE(E880)*0.001*$K$3</f>
        <v>0.05</v>
      </c>
      <c r="G880" s="31">
        <v>0</v>
      </c>
      <c r="H880" s="31">
        <v>0</v>
      </c>
      <c r="I880" s="31">
        <v>0</v>
      </c>
      <c r="J880" s="31">
        <v>0</v>
      </c>
      <c r="K880" s="31">
        <v>0</v>
      </c>
      <c r="L880" s="33">
        <f>SUM(G880:K880)</f>
        <v>0</v>
      </c>
      <c r="M880" s="33">
        <f>L880/1000</f>
        <v>0</v>
      </c>
      <c r="N880" s="33">
        <f>IF(N879+$F880-$M880&gt;$N$3,$N$3,IF(N879+$F880-$M880&lt;0,0,N879+$F880-$M880))</f>
        <v>4</v>
      </c>
      <c r="O880" s="33">
        <f>IF(N880=0,1,0)</f>
        <v>0</v>
      </c>
      <c r="P880" s="33">
        <f>IF(N880&lt;&gt;0,M880,0)</f>
        <v>0</v>
      </c>
    </row>
    <row r="881" spans="1:16" ht="12.75">
      <c r="A881" s="21">
        <v>39386</v>
      </c>
      <c r="B881" s="5" t="s">
        <v>76</v>
      </c>
      <c r="C881" s="33">
        <f>LEN(B881)</f>
        <v>4</v>
      </c>
      <c r="D881" t="str">
        <f>LEFT(B881,C881-2)</f>
        <v>0 </v>
      </c>
      <c r="E881" t="str">
        <f>SUBSTITUTE(D881,".",",",1)</f>
        <v>0 </v>
      </c>
      <c r="F881" s="33">
        <f>VALUE(E881)*0.001*$K$3</f>
        <v>0</v>
      </c>
      <c r="G881" s="31">
        <v>0</v>
      </c>
      <c r="H881" s="31">
        <v>0</v>
      </c>
      <c r="I881" s="31">
        <v>0</v>
      </c>
      <c r="J881" s="31">
        <v>0</v>
      </c>
      <c r="K881" s="31">
        <v>0</v>
      </c>
      <c r="L881" s="33">
        <f>SUM(G881:K881)</f>
        <v>0</v>
      </c>
      <c r="M881" s="33">
        <f>L881/1000</f>
        <v>0</v>
      </c>
      <c r="N881" s="33">
        <f>IF(N880+$F881-$M881&gt;$N$3,$N$3,IF(N880+$F881-$M881&lt;0,0,N880+$F881-$M881))</f>
        <v>4</v>
      </c>
      <c r="O881" s="33">
        <f>IF(N881=0,1,0)</f>
        <v>0</v>
      </c>
      <c r="P881" s="33">
        <f>IF(N881&lt;&gt;0,M881,0)</f>
        <v>0</v>
      </c>
    </row>
    <row r="882" spans="1:16" ht="12.75">
      <c r="A882" s="21">
        <v>39387</v>
      </c>
      <c r="B882" s="7" t="s">
        <v>76</v>
      </c>
      <c r="C882" s="33">
        <f>LEN(B882)</f>
        <v>4</v>
      </c>
      <c r="D882" t="str">
        <f>LEFT(B882,C882-2)</f>
        <v>0 </v>
      </c>
      <c r="E882" t="str">
        <f>SUBSTITUTE(D882,".",",",1)</f>
        <v>0 </v>
      </c>
      <c r="F882" s="33">
        <f>VALUE(E882)*0.001*$K$3</f>
        <v>0</v>
      </c>
      <c r="G882" s="31">
        <v>0</v>
      </c>
      <c r="H882" s="31">
        <v>0</v>
      </c>
      <c r="I882" s="31">
        <v>0</v>
      </c>
      <c r="J882" s="31">
        <v>0</v>
      </c>
      <c r="K882" s="31">
        <v>0</v>
      </c>
      <c r="L882" s="33">
        <f>SUM(G882:K882)</f>
        <v>0</v>
      </c>
      <c r="M882" s="33">
        <f>L882/1000</f>
        <v>0</v>
      </c>
      <c r="N882" s="33">
        <f>IF(N881+$F882-$M882&gt;$N$3,$N$3,IF(N881+$F882-$M882&lt;0,0,N881+$F882-$M882))</f>
        <v>4</v>
      </c>
      <c r="O882" s="33">
        <f>IF(N882=0,1,0)</f>
        <v>0</v>
      </c>
      <c r="P882" s="33">
        <f>IF(N882&lt;&gt;0,M882,0)</f>
        <v>0</v>
      </c>
    </row>
    <row r="883" spans="1:16" ht="12.75">
      <c r="A883" s="21">
        <v>39388</v>
      </c>
      <c r="B883" s="7" t="s">
        <v>76</v>
      </c>
      <c r="C883" s="33">
        <f>LEN(B883)</f>
        <v>4</v>
      </c>
      <c r="D883" t="str">
        <f>LEFT(B883,C883-2)</f>
        <v>0 </v>
      </c>
      <c r="E883" t="str">
        <f>SUBSTITUTE(D883,".",",",1)</f>
        <v>0 </v>
      </c>
      <c r="F883" s="33">
        <f>VALUE(E883)*0.001*$K$3</f>
        <v>0</v>
      </c>
      <c r="G883" s="31">
        <v>0</v>
      </c>
      <c r="H883" s="31">
        <v>0</v>
      </c>
      <c r="I883" s="31">
        <v>0</v>
      </c>
      <c r="J883" s="31">
        <v>0</v>
      </c>
      <c r="K883" s="31">
        <v>0</v>
      </c>
      <c r="L883" s="33">
        <f>SUM(G883:K883)</f>
        <v>0</v>
      </c>
      <c r="M883" s="33">
        <f>L883/1000</f>
        <v>0</v>
      </c>
      <c r="N883" s="33">
        <f>IF(N882+$F883-$M883&gt;$N$3,$N$3,IF(N882+$F883-$M883&lt;0,0,N882+$F883-$M883))</f>
        <v>4</v>
      </c>
      <c r="O883" s="33">
        <f>IF(N883=0,1,0)</f>
        <v>0</v>
      </c>
      <c r="P883" s="33">
        <f>IF(N883&lt;&gt;0,M883,0)</f>
        <v>0</v>
      </c>
    </row>
    <row r="884" spans="1:16" ht="12.75">
      <c r="A884" s="21">
        <v>39389</v>
      </c>
      <c r="B884" s="7" t="s">
        <v>76</v>
      </c>
      <c r="C884" s="33">
        <f>LEN(B884)</f>
        <v>4</v>
      </c>
      <c r="D884" t="str">
        <f>LEFT(B884,C884-2)</f>
        <v>0 </v>
      </c>
      <c r="E884" t="str">
        <f>SUBSTITUTE(D884,".",",",1)</f>
        <v>0 </v>
      </c>
      <c r="F884" s="33">
        <f>VALUE(E884)*0.001*$K$3</f>
        <v>0</v>
      </c>
      <c r="G884" s="31">
        <v>0</v>
      </c>
      <c r="H884" s="31">
        <v>0</v>
      </c>
      <c r="I884" s="31">
        <v>0</v>
      </c>
      <c r="J884" s="31">
        <v>0</v>
      </c>
      <c r="K884" s="31">
        <v>0</v>
      </c>
      <c r="L884" s="33">
        <f>SUM(G884:K884)</f>
        <v>0</v>
      </c>
      <c r="M884" s="33">
        <f>L884/1000</f>
        <v>0</v>
      </c>
      <c r="N884" s="33">
        <f>IF(N883+$F884-$M884&gt;$N$3,$N$3,IF(N883+$F884-$M884&lt;0,0,N883+$F884-$M884))</f>
        <v>4</v>
      </c>
      <c r="O884" s="33">
        <f>IF(N884=0,1,0)</f>
        <v>0</v>
      </c>
      <c r="P884" s="33">
        <f>IF(N884&lt;&gt;0,M884,0)</f>
        <v>0</v>
      </c>
    </row>
    <row r="885" spans="1:16" ht="12.75">
      <c r="A885" s="21">
        <v>39390</v>
      </c>
      <c r="B885" s="7" t="s">
        <v>94</v>
      </c>
      <c r="C885" s="33">
        <f>LEN(B885)</f>
        <v>6</v>
      </c>
      <c r="D885" t="str">
        <f>LEFT(B885,C885-2)</f>
        <v>0.4 </v>
      </c>
      <c r="E885" t="str">
        <f>SUBSTITUTE(D885,".",",",1)</f>
        <v>0,4 </v>
      </c>
      <c r="F885" s="33">
        <f>VALUE(E885)*0.001*$K$3</f>
        <v>0.05</v>
      </c>
      <c r="G885" s="31">
        <v>0</v>
      </c>
      <c r="H885" s="31">
        <v>0</v>
      </c>
      <c r="I885" s="31">
        <v>0</v>
      </c>
      <c r="J885" s="31">
        <v>0</v>
      </c>
      <c r="K885" s="31">
        <v>0</v>
      </c>
      <c r="L885" s="33">
        <f>SUM(G885:K885)</f>
        <v>0</v>
      </c>
      <c r="M885" s="33">
        <f>L885/1000</f>
        <v>0</v>
      </c>
      <c r="N885" s="33">
        <f>IF(N884+$F885-$M885&gt;$N$3,$N$3,IF(N884+$F885-$M885&lt;0,0,N884+$F885-$M885))</f>
        <v>4</v>
      </c>
      <c r="O885" s="33">
        <f>IF(N885=0,1,0)</f>
        <v>0</v>
      </c>
      <c r="P885" s="33">
        <f>IF(N885&lt;&gt;0,M885,0)</f>
        <v>0</v>
      </c>
    </row>
    <row r="886" spans="1:16" ht="12.75">
      <c r="A886" s="21">
        <v>39391</v>
      </c>
      <c r="B886" s="7" t="s">
        <v>76</v>
      </c>
      <c r="C886" s="33">
        <f>LEN(B886)</f>
        <v>4</v>
      </c>
      <c r="D886" t="str">
        <f>LEFT(B886,C886-2)</f>
        <v>0 </v>
      </c>
      <c r="E886" t="str">
        <f>SUBSTITUTE(D886,".",",",1)</f>
        <v>0 </v>
      </c>
      <c r="F886" s="33">
        <f>VALUE(E886)*0.001*$K$3</f>
        <v>0</v>
      </c>
      <c r="G886" s="31">
        <v>0</v>
      </c>
      <c r="H886" s="31">
        <v>0</v>
      </c>
      <c r="I886" s="31">
        <v>0</v>
      </c>
      <c r="J886" s="31">
        <v>0</v>
      </c>
      <c r="K886" s="31">
        <v>0</v>
      </c>
      <c r="L886" s="33">
        <f>SUM(G886:K886)</f>
        <v>0</v>
      </c>
      <c r="M886" s="33">
        <f>L886/1000</f>
        <v>0</v>
      </c>
      <c r="N886" s="33">
        <f>IF(N885+$F886-$M886&gt;$N$3,$N$3,IF(N885+$F886-$M886&lt;0,0,N885+$F886-$M886))</f>
        <v>4</v>
      </c>
      <c r="O886" s="33">
        <f>IF(N886=0,1,0)</f>
        <v>0</v>
      </c>
      <c r="P886" s="33">
        <f>IF(N886&lt;&gt;0,M886,0)</f>
        <v>0</v>
      </c>
    </row>
    <row r="887" spans="1:16" ht="12.75">
      <c r="A887" s="21">
        <v>39392</v>
      </c>
      <c r="B887" s="7" t="s">
        <v>76</v>
      </c>
      <c r="C887" s="33">
        <f>LEN(B887)</f>
        <v>4</v>
      </c>
      <c r="D887" t="str">
        <f>LEFT(B887,C887-2)</f>
        <v>0 </v>
      </c>
      <c r="E887" t="str">
        <f>SUBSTITUTE(D887,".",",",1)</f>
        <v>0 </v>
      </c>
      <c r="F887" s="33">
        <f>VALUE(E887)*0.001*$K$3</f>
        <v>0</v>
      </c>
      <c r="G887" s="31">
        <v>0</v>
      </c>
      <c r="H887" s="31">
        <v>0</v>
      </c>
      <c r="I887" s="31">
        <v>0</v>
      </c>
      <c r="J887" s="31">
        <v>0</v>
      </c>
      <c r="K887" s="31">
        <v>0</v>
      </c>
      <c r="L887" s="33">
        <f>SUM(G887:K887)</f>
        <v>0</v>
      </c>
      <c r="M887" s="33">
        <f>L887/1000</f>
        <v>0</v>
      </c>
      <c r="N887" s="33">
        <f>IF(N886+$F887-$M887&gt;$N$3,$N$3,IF(N886+$F887-$M887&lt;0,0,N886+$F887-$M887))</f>
        <v>4</v>
      </c>
      <c r="O887" s="33">
        <f>IF(N887=0,1,0)</f>
        <v>0</v>
      </c>
      <c r="P887" s="33">
        <f>IF(N887&lt;&gt;0,M887,0)</f>
        <v>0</v>
      </c>
    </row>
    <row r="888" spans="1:16" ht="12.75">
      <c r="A888" s="21">
        <v>39393</v>
      </c>
      <c r="B888" s="5" t="s">
        <v>95</v>
      </c>
      <c r="C888" s="33">
        <f>LEN(B888)</f>
        <v>6</v>
      </c>
      <c r="D888" t="str">
        <f>LEFT(B888,C888-2)</f>
        <v>0.2 </v>
      </c>
      <c r="E888" t="str">
        <f>SUBSTITUTE(D888,".",",",1)</f>
        <v>0,2 </v>
      </c>
      <c r="F888" s="33">
        <f>VALUE(E888)*0.001*$K$3</f>
        <v>0.025</v>
      </c>
      <c r="G888" s="31">
        <v>0</v>
      </c>
      <c r="H888" s="31">
        <v>0</v>
      </c>
      <c r="I888" s="31">
        <v>0</v>
      </c>
      <c r="J888" s="31">
        <v>0</v>
      </c>
      <c r="K888" s="31">
        <v>0</v>
      </c>
      <c r="L888" s="33">
        <f>SUM(G888:K888)</f>
        <v>0</v>
      </c>
      <c r="M888" s="33">
        <f>L888/1000</f>
        <v>0</v>
      </c>
      <c r="N888" s="33">
        <f>IF(N887+$F888-$M888&gt;$N$3,$N$3,IF(N887+$F888-$M888&lt;0,0,N887+$F888-$M888))</f>
        <v>4</v>
      </c>
      <c r="O888" s="33">
        <f>IF(N888=0,1,0)</f>
        <v>0</v>
      </c>
      <c r="P888" s="33">
        <f>IF(N888&lt;&gt;0,M888,0)</f>
        <v>0</v>
      </c>
    </row>
    <row r="889" spans="1:16" ht="12.75">
      <c r="A889" s="21">
        <v>39394</v>
      </c>
      <c r="B889" s="7" t="s">
        <v>76</v>
      </c>
      <c r="C889" s="33">
        <f>LEN(B889)</f>
        <v>4</v>
      </c>
      <c r="D889" t="str">
        <f>LEFT(B889,C889-2)</f>
        <v>0 </v>
      </c>
      <c r="E889" t="str">
        <f>SUBSTITUTE(D889,".",",",1)</f>
        <v>0 </v>
      </c>
      <c r="F889" s="33">
        <f>VALUE(E889)*0.001*$K$3</f>
        <v>0</v>
      </c>
      <c r="G889" s="31">
        <v>0</v>
      </c>
      <c r="H889" s="31">
        <v>0</v>
      </c>
      <c r="I889" s="31">
        <v>0</v>
      </c>
      <c r="J889" s="31">
        <v>0</v>
      </c>
      <c r="K889" s="31">
        <v>0</v>
      </c>
      <c r="L889" s="33">
        <f>SUM(G889:K889)</f>
        <v>0</v>
      </c>
      <c r="M889" s="33">
        <f>L889/1000</f>
        <v>0</v>
      </c>
      <c r="N889" s="33">
        <f>IF(N888+$F889-$M889&gt;$N$3,$N$3,IF(N888+$F889-$M889&lt;0,0,N888+$F889-$M889))</f>
        <v>4</v>
      </c>
      <c r="O889" s="33">
        <f>IF(N889=0,1,0)</f>
        <v>0</v>
      </c>
      <c r="P889" s="33">
        <f>IF(N889&lt;&gt;0,M889,0)</f>
        <v>0</v>
      </c>
    </row>
    <row r="890" spans="1:16" ht="12.75">
      <c r="A890" s="21">
        <v>39395</v>
      </c>
      <c r="B890" s="7" t="s">
        <v>76</v>
      </c>
      <c r="C890" s="33">
        <f>LEN(B890)</f>
        <v>4</v>
      </c>
      <c r="D890" t="str">
        <f>LEFT(B890,C890-2)</f>
        <v>0 </v>
      </c>
      <c r="E890" t="str">
        <f>SUBSTITUTE(D890,".",",",1)</f>
        <v>0 </v>
      </c>
      <c r="F890" s="33">
        <f>VALUE(E890)*0.001*$K$3</f>
        <v>0</v>
      </c>
      <c r="G890" s="31">
        <v>0</v>
      </c>
      <c r="H890" s="31">
        <v>0</v>
      </c>
      <c r="I890" s="31">
        <v>0</v>
      </c>
      <c r="J890" s="31">
        <v>0</v>
      </c>
      <c r="K890" s="31">
        <v>0</v>
      </c>
      <c r="L890" s="33">
        <f>SUM(G890:K890)</f>
        <v>0</v>
      </c>
      <c r="M890" s="33">
        <f>L890/1000</f>
        <v>0</v>
      </c>
      <c r="N890" s="33">
        <f>IF(N889+$F890-$M890&gt;$N$3,$N$3,IF(N889+$F890-$M890&lt;0,0,N889+$F890-$M890))</f>
        <v>4</v>
      </c>
      <c r="O890" s="33">
        <f>IF(N890=0,1,0)</f>
        <v>0</v>
      </c>
      <c r="P890" s="33">
        <f>IF(N890&lt;&gt;0,M890,0)</f>
        <v>0</v>
      </c>
    </row>
    <row r="891" spans="1:16" ht="12.75">
      <c r="A891" s="21">
        <v>39396</v>
      </c>
      <c r="B891" s="7" t="s">
        <v>76</v>
      </c>
      <c r="C891" s="33">
        <f>LEN(B891)</f>
        <v>4</v>
      </c>
      <c r="D891" t="str">
        <f>LEFT(B891,C891-2)</f>
        <v>0 </v>
      </c>
      <c r="E891" t="str">
        <f>SUBSTITUTE(D891,".",",",1)</f>
        <v>0 </v>
      </c>
      <c r="F891" s="33">
        <f>VALUE(E891)*0.001*$K$3</f>
        <v>0</v>
      </c>
      <c r="G891" s="31">
        <v>0</v>
      </c>
      <c r="H891" s="31">
        <v>0</v>
      </c>
      <c r="I891" s="31">
        <v>0</v>
      </c>
      <c r="J891" s="31">
        <v>0</v>
      </c>
      <c r="K891" s="31">
        <v>0</v>
      </c>
      <c r="L891" s="33">
        <f>SUM(G891:K891)</f>
        <v>0</v>
      </c>
      <c r="M891" s="33">
        <f>L891/1000</f>
        <v>0</v>
      </c>
      <c r="N891" s="33">
        <f>IF(N890+$F891-$M891&gt;$N$3,$N$3,IF(N890+$F891-$M891&lt;0,0,N890+$F891-$M891))</f>
        <v>4</v>
      </c>
      <c r="O891" s="33">
        <f>IF(N891=0,1,0)</f>
        <v>0</v>
      </c>
      <c r="P891" s="33">
        <f>IF(N891&lt;&gt;0,M891,0)</f>
        <v>0</v>
      </c>
    </row>
    <row r="892" spans="1:16" ht="12.75">
      <c r="A892" s="21">
        <v>39397</v>
      </c>
      <c r="B892" s="7" t="s">
        <v>75</v>
      </c>
      <c r="C892" s="33">
        <f>LEN(B892)</f>
        <v>6</v>
      </c>
      <c r="D892" t="str">
        <f>LEFT(B892,C892-2)</f>
        <v>1.2 </v>
      </c>
      <c r="E892" t="str">
        <f>SUBSTITUTE(D892,".",",",1)</f>
        <v>1,2 </v>
      </c>
      <c r="F892" s="33">
        <f>VALUE(E892)*0.001*$K$3</f>
        <v>0.15</v>
      </c>
      <c r="G892" s="31">
        <v>0</v>
      </c>
      <c r="H892" s="31">
        <v>0</v>
      </c>
      <c r="I892" s="31">
        <v>0</v>
      </c>
      <c r="J892" s="31">
        <v>0</v>
      </c>
      <c r="K892" s="31">
        <v>0</v>
      </c>
      <c r="L892" s="33">
        <f>SUM(G892:K892)</f>
        <v>0</v>
      </c>
      <c r="M892" s="33">
        <f>L892/1000</f>
        <v>0</v>
      </c>
      <c r="N892" s="33">
        <f>IF(N891+$F892-$M892&gt;$N$3,$N$3,IF(N891+$F892-$M892&lt;0,0,N891+$F892-$M892))</f>
        <v>4</v>
      </c>
      <c r="O892" s="33">
        <f>IF(N892=0,1,0)</f>
        <v>0</v>
      </c>
      <c r="P892" s="33">
        <f>IF(N892&lt;&gt;0,M892,0)</f>
        <v>0</v>
      </c>
    </row>
    <row r="893" spans="1:16" ht="12.75">
      <c r="A893" s="21">
        <v>39398</v>
      </c>
      <c r="B893" s="7" t="s">
        <v>76</v>
      </c>
      <c r="C893" s="33">
        <f>LEN(B893)</f>
        <v>4</v>
      </c>
      <c r="D893" t="str">
        <f>LEFT(B893,C893-2)</f>
        <v>0 </v>
      </c>
      <c r="E893" t="str">
        <f>SUBSTITUTE(D893,".",",",1)</f>
        <v>0 </v>
      </c>
      <c r="F893" s="33">
        <f>VALUE(E893)*0.001*$K$3</f>
        <v>0</v>
      </c>
      <c r="G893" s="31">
        <v>0</v>
      </c>
      <c r="H893" s="31">
        <v>0</v>
      </c>
      <c r="I893" s="31">
        <v>0</v>
      </c>
      <c r="J893" s="31">
        <v>0</v>
      </c>
      <c r="K893" s="31">
        <v>0</v>
      </c>
      <c r="L893" s="33">
        <f>SUM(G893:K893)</f>
        <v>0</v>
      </c>
      <c r="M893" s="33">
        <f>L893/1000</f>
        <v>0</v>
      </c>
      <c r="N893" s="33">
        <f>IF(N892+$F893-$M893&gt;$N$3,$N$3,IF(N892+$F893-$M893&lt;0,0,N892+$F893-$M893))</f>
        <v>4</v>
      </c>
      <c r="O893" s="33">
        <f>IF(N893=0,1,0)</f>
        <v>0</v>
      </c>
      <c r="P893" s="33">
        <f>IF(N893&lt;&gt;0,M893,0)</f>
        <v>0</v>
      </c>
    </row>
    <row r="894" spans="1:16" ht="12.75">
      <c r="A894" s="21">
        <v>39399</v>
      </c>
      <c r="B894" s="7" t="s">
        <v>164</v>
      </c>
      <c r="C894" s="33">
        <f>LEN(B894)</f>
        <v>4</v>
      </c>
      <c r="D894" t="str">
        <f>LEFT(B894,C894-2)</f>
        <v>2 </v>
      </c>
      <c r="E894" t="str">
        <f>SUBSTITUTE(D894,".",",",1)</f>
        <v>2 </v>
      </c>
      <c r="F894" s="33">
        <f>VALUE(E894)*0.001*$K$3</f>
        <v>0.25</v>
      </c>
      <c r="G894" s="31">
        <v>0</v>
      </c>
      <c r="H894" s="31">
        <v>0</v>
      </c>
      <c r="I894" s="31">
        <v>0</v>
      </c>
      <c r="J894" s="31">
        <v>0</v>
      </c>
      <c r="K894" s="31">
        <v>0</v>
      </c>
      <c r="L894" s="33">
        <f>SUM(G894:K894)</f>
        <v>0</v>
      </c>
      <c r="M894" s="33">
        <f>L894/1000</f>
        <v>0</v>
      </c>
      <c r="N894" s="33">
        <f>IF(N893+$F894-$M894&gt;$N$3,$N$3,IF(N893+$F894-$M894&lt;0,0,N893+$F894-$M894))</f>
        <v>4</v>
      </c>
      <c r="O894" s="33">
        <f>IF(N894=0,1,0)</f>
        <v>0</v>
      </c>
      <c r="P894" s="33">
        <f>IF(N894&lt;&gt;0,M894,0)</f>
        <v>0</v>
      </c>
    </row>
    <row r="895" spans="1:16" ht="12.75">
      <c r="A895" s="21">
        <v>39400</v>
      </c>
      <c r="B895" s="7" t="s">
        <v>76</v>
      </c>
      <c r="C895" s="33">
        <f>LEN(B895)</f>
        <v>4</v>
      </c>
      <c r="D895" t="str">
        <f>LEFT(B895,C895-2)</f>
        <v>0 </v>
      </c>
      <c r="E895" t="str">
        <f>SUBSTITUTE(D895,".",",",1)</f>
        <v>0 </v>
      </c>
      <c r="F895" s="33">
        <f>VALUE(E895)*0.001*$K$3</f>
        <v>0</v>
      </c>
      <c r="G895" s="31">
        <v>0</v>
      </c>
      <c r="H895" s="31">
        <v>0</v>
      </c>
      <c r="I895" s="31">
        <v>0</v>
      </c>
      <c r="J895" s="31">
        <v>0</v>
      </c>
      <c r="K895" s="31">
        <v>0</v>
      </c>
      <c r="L895" s="33">
        <f>SUM(G895:K895)</f>
        <v>0</v>
      </c>
      <c r="M895" s="33">
        <f>L895/1000</f>
        <v>0</v>
      </c>
      <c r="N895" s="33">
        <f>IF(N894+$F895-$M895&gt;$N$3,$N$3,IF(N894+$F895-$M895&lt;0,0,N894+$F895-$M895))</f>
        <v>4</v>
      </c>
      <c r="O895" s="33">
        <f>IF(N895=0,1,0)</f>
        <v>0</v>
      </c>
      <c r="P895" s="33">
        <f>IF(N895&lt;&gt;0,M895,0)</f>
        <v>0</v>
      </c>
    </row>
    <row r="896" spans="1:16" ht="12.75">
      <c r="A896" s="21">
        <v>39401</v>
      </c>
      <c r="B896" s="7" t="s">
        <v>76</v>
      </c>
      <c r="C896" s="33">
        <f>LEN(B896)</f>
        <v>4</v>
      </c>
      <c r="D896" t="str">
        <f>LEFT(B896,C896-2)</f>
        <v>0 </v>
      </c>
      <c r="E896" t="str">
        <f>SUBSTITUTE(D896,".",",",1)</f>
        <v>0 </v>
      </c>
      <c r="F896" s="33">
        <f>VALUE(E896)*0.001*$K$3</f>
        <v>0</v>
      </c>
      <c r="G896" s="31">
        <v>0</v>
      </c>
      <c r="H896" s="31">
        <v>0</v>
      </c>
      <c r="I896" s="31">
        <v>0</v>
      </c>
      <c r="J896" s="31">
        <v>0</v>
      </c>
      <c r="K896" s="31">
        <v>0</v>
      </c>
      <c r="L896" s="33">
        <f>SUM(G896:K896)</f>
        <v>0</v>
      </c>
      <c r="M896" s="33">
        <f>L896/1000</f>
        <v>0</v>
      </c>
      <c r="N896" s="33">
        <f>IF(N895+$F896-$M896&gt;$N$3,$N$3,IF(N895+$F896-$M896&lt;0,0,N895+$F896-$M896))</f>
        <v>4</v>
      </c>
      <c r="O896" s="33">
        <f>IF(N896=0,1,0)</f>
        <v>0</v>
      </c>
      <c r="P896" s="33">
        <f>IF(N896&lt;&gt;0,M896,0)</f>
        <v>0</v>
      </c>
    </row>
    <row r="897" spans="1:16" ht="12.75">
      <c r="A897" s="21">
        <v>39402</v>
      </c>
      <c r="B897" s="7" t="s">
        <v>95</v>
      </c>
      <c r="C897" s="33">
        <f>LEN(B897)</f>
        <v>6</v>
      </c>
      <c r="D897" t="str">
        <f>LEFT(B897,C897-2)</f>
        <v>0.2 </v>
      </c>
      <c r="E897" t="str">
        <f>SUBSTITUTE(D897,".",",",1)</f>
        <v>0,2 </v>
      </c>
      <c r="F897" s="33">
        <f>VALUE(E897)*0.001*$K$3</f>
        <v>0.025</v>
      </c>
      <c r="G897" s="31">
        <v>0</v>
      </c>
      <c r="H897" s="31">
        <v>0</v>
      </c>
      <c r="I897" s="31">
        <v>0</v>
      </c>
      <c r="J897" s="31">
        <v>0</v>
      </c>
      <c r="K897" s="31">
        <v>0</v>
      </c>
      <c r="L897" s="33">
        <f>SUM(G897:K897)</f>
        <v>0</v>
      </c>
      <c r="M897" s="33">
        <f>L897/1000</f>
        <v>0</v>
      </c>
      <c r="N897" s="33">
        <f>IF(N896+$F897-$M897&gt;$N$3,$N$3,IF(N896+$F897-$M897&lt;0,0,N896+$F897-$M897))</f>
        <v>4</v>
      </c>
      <c r="O897" s="33">
        <f>IF(N897=0,1,0)</f>
        <v>0</v>
      </c>
      <c r="P897" s="33">
        <f>IF(N897&lt;&gt;0,M897,0)</f>
        <v>0</v>
      </c>
    </row>
    <row r="898" spans="1:16" ht="12.75">
      <c r="A898" s="21">
        <v>39403</v>
      </c>
      <c r="B898" s="7" t="s">
        <v>76</v>
      </c>
      <c r="C898" s="33">
        <f>LEN(B898)</f>
        <v>4</v>
      </c>
      <c r="D898" t="str">
        <f>LEFT(B898,C898-2)</f>
        <v>0 </v>
      </c>
      <c r="E898" t="str">
        <f>SUBSTITUTE(D898,".",",",1)</f>
        <v>0 </v>
      </c>
      <c r="F898" s="33">
        <f>VALUE(E898)*0.001*$K$3</f>
        <v>0</v>
      </c>
      <c r="G898" s="31">
        <v>0</v>
      </c>
      <c r="H898" s="31">
        <v>0</v>
      </c>
      <c r="I898" s="31">
        <v>0</v>
      </c>
      <c r="J898" s="31">
        <v>0</v>
      </c>
      <c r="K898" s="31">
        <v>0</v>
      </c>
      <c r="L898" s="33">
        <f>SUM(G898:K898)</f>
        <v>0</v>
      </c>
      <c r="M898" s="33">
        <f>L898/1000</f>
        <v>0</v>
      </c>
      <c r="N898" s="33">
        <f>IF(N897+$F898-$M898&gt;$N$3,$N$3,IF(N897+$F898-$M898&lt;0,0,N897+$F898-$M898))</f>
        <v>4</v>
      </c>
      <c r="O898" s="33">
        <f>IF(N898=0,1,0)</f>
        <v>0</v>
      </c>
      <c r="P898" s="33">
        <f>IF(N898&lt;&gt;0,M898,0)</f>
        <v>0</v>
      </c>
    </row>
    <row r="899" spans="1:16" ht="12.75">
      <c r="A899" s="21">
        <v>39404</v>
      </c>
      <c r="B899" s="7" t="s">
        <v>672</v>
      </c>
      <c r="C899" s="33">
        <f>LEN(B899)</f>
        <v>7</v>
      </c>
      <c r="D899" t="str">
        <f>LEFT(B899,C899-2)</f>
        <v>11.8 </v>
      </c>
      <c r="E899" t="str">
        <f>SUBSTITUTE(D899,".",",",1)</f>
        <v>11,8 </v>
      </c>
      <c r="F899" s="33">
        <f>VALUE(E899)*0.001*$K$3</f>
        <v>1.475</v>
      </c>
      <c r="G899" s="31">
        <v>0</v>
      </c>
      <c r="H899" s="31">
        <v>0</v>
      </c>
      <c r="I899" s="31">
        <v>0</v>
      </c>
      <c r="J899" s="31">
        <v>0</v>
      </c>
      <c r="K899" s="31">
        <v>0</v>
      </c>
      <c r="L899" s="33">
        <f>SUM(G899:K899)</f>
        <v>0</v>
      </c>
      <c r="M899" s="33">
        <f>L899/1000</f>
        <v>0</v>
      </c>
      <c r="N899" s="33">
        <f>IF(N898+$F899-$M899&gt;$N$3,$N$3,IF(N898+$F899-$M899&lt;0,0,N898+$F899-$M899))</f>
        <v>4</v>
      </c>
      <c r="O899" s="33">
        <f>IF(N899=0,1,0)</f>
        <v>0</v>
      </c>
      <c r="P899" s="33">
        <f>IF(N899&lt;&gt;0,M899,0)</f>
        <v>0</v>
      </c>
    </row>
    <row r="900" spans="1:16" ht="12.75">
      <c r="A900" s="21">
        <v>39405</v>
      </c>
      <c r="B900" s="7" t="s">
        <v>673</v>
      </c>
      <c r="C900" s="33">
        <f>LEN(B900)</f>
        <v>7</v>
      </c>
      <c r="D900" t="str">
        <f>LEFT(B900,C900-2)</f>
        <v>13.8 </v>
      </c>
      <c r="E900" t="str">
        <f>SUBSTITUTE(D900,".",",",1)</f>
        <v>13,8 </v>
      </c>
      <c r="F900" s="33">
        <f>VALUE(E900)*0.001*$K$3</f>
        <v>1.725</v>
      </c>
      <c r="G900" s="31">
        <v>0</v>
      </c>
      <c r="H900" s="31">
        <v>0</v>
      </c>
      <c r="I900" s="31">
        <v>0</v>
      </c>
      <c r="J900" s="31">
        <v>0</v>
      </c>
      <c r="K900" s="31">
        <v>0</v>
      </c>
      <c r="L900" s="33">
        <f>SUM(G900:K900)</f>
        <v>0</v>
      </c>
      <c r="M900" s="33">
        <f>L900/1000</f>
        <v>0</v>
      </c>
      <c r="N900" s="33">
        <f>IF(N899+$F900-$M900&gt;$N$3,$N$3,IF(N899+$F900-$M900&lt;0,0,N899+$F900-$M900))</f>
        <v>4</v>
      </c>
      <c r="O900" s="33">
        <f>IF(N900=0,1,0)</f>
        <v>0</v>
      </c>
      <c r="P900" s="33">
        <f>IF(N900&lt;&gt;0,M900,0)</f>
        <v>0</v>
      </c>
    </row>
    <row r="901" spans="1:16" ht="12.75">
      <c r="A901" s="21">
        <v>39406</v>
      </c>
      <c r="B901" s="7" t="s">
        <v>82</v>
      </c>
      <c r="C901" s="33">
        <f>LEN(B901)</f>
        <v>4</v>
      </c>
      <c r="D901" t="str">
        <f>LEFT(B901,C901-2)</f>
        <v>3 </v>
      </c>
      <c r="E901" t="str">
        <f>SUBSTITUTE(D901,".",",",1)</f>
        <v>3 </v>
      </c>
      <c r="F901" s="33">
        <f>VALUE(E901)*0.001*$K$3</f>
        <v>0.375</v>
      </c>
      <c r="G901" s="31">
        <v>0</v>
      </c>
      <c r="H901" s="31">
        <v>0</v>
      </c>
      <c r="I901" s="31">
        <v>0</v>
      </c>
      <c r="J901" s="31">
        <v>0</v>
      </c>
      <c r="K901" s="31">
        <v>0</v>
      </c>
      <c r="L901" s="33">
        <f>SUM(G901:K901)</f>
        <v>0</v>
      </c>
      <c r="M901" s="33">
        <f>L901/1000</f>
        <v>0</v>
      </c>
      <c r="N901" s="33">
        <f>IF(N900+$F901-$M901&gt;$N$3,$N$3,IF(N900+$F901-$M901&lt;0,0,N900+$F901-$M901))</f>
        <v>4</v>
      </c>
      <c r="O901" s="33">
        <f>IF(N901=0,1,0)</f>
        <v>0</v>
      </c>
      <c r="P901" s="33">
        <f>IF(N901&lt;&gt;0,M901,0)</f>
        <v>0</v>
      </c>
    </row>
    <row r="902" spans="1:16" ht="12.75">
      <c r="A902" s="21">
        <v>39407</v>
      </c>
      <c r="B902" s="7" t="s">
        <v>491</v>
      </c>
      <c r="C902" s="33">
        <f>LEN(B902)</f>
        <v>4</v>
      </c>
      <c r="D902" t="str">
        <f>LEFT(B902,C902-2)</f>
        <v>5 </v>
      </c>
      <c r="E902" t="str">
        <f>SUBSTITUTE(D902,".",",",1)</f>
        <v>5 </v>
      </c>
      <c r="F902" s="33">
        <f>VALUE(E902)*0.001*$K$3</f>
        <v>0.625</v>
      </c>
      <c r="G902" s="31">
        <v>0</v>
      </c>
      <c r="H902" s="31">
        <v>0</v>
      </c>
      <c r="I902" s="31">
        <v>0</v>
      </c>
      <c r="J902" s="31">
        <v>0</v>
      </c>
      <c r="K902" s="31">
        <v>0</v>
      </c>
      <c r="L902" s="33">
        <f>SUM(G902:K902)</f>
        <v>0</v>
      </c>
      <c r="M902" s="33">
        <f>L902/1000</f>
        <v>0</v>
      </c>
      <c r="N902" s="33">
        <f>IF(N901+$F902-$M902&gt;$N$3,$N$3,IF(N901+$F902-$M902&lt;0,0,N901+$F902-$M902))</f>
        <v>4</v>
      </c>
      <c r="O902" s="33">
        <f>IF(N902=0,1,0)</f>
        <v>0</v>
      </c>
      <c r="P902" s="33">
        <f>IF(N902&lt;&gt;0,M902,0)</f>
        <v>0</v>
      </c>
    </row>
    <row r="903" spans="1:16" ht="12.75">
      <c r="A903" s="21">
        <v>39408</v>
      </c>
      <c r="B903" s="7" t="s">
        <v>95</v>
      </c>
      <c r="C903" s="33">
        <f>LEN(B903)</f>
        <v>6</v>
      </c>
      <c r="D903" t="str">
        <f>LEFT(B903,C903-2)</f>
        <v>0.2 </v>
      </c>
      <c r="E903" t="str">
        <f>SUBSTITUTE(D903,".",",",1)</f>
        <v>0,2 </v>
      </c>
      <c r="F903" s="33">
        <f>VALUE(E903)*0.001*$K$3</f>
        <v>0.025</v>
      </c>
      <c r="G903" s="31">
        <v>0</v>
      </c>
      <c r="H903" s="31">
        <v>0</v>
      </c>
      <c r="I903" s="31">
        <v>0</v>
      </c>
      <c r="J903" s="31">
        <v>0</v>
      </c>
      <c r="K903" s="31">
        <v>0</v>
      </c>
      <c r="L903" s="33">
        <f>SUM(G903:K903)</f>
        <v>0</v>
      </c>
      <c r="M903" s="33">
        <f>L903/1000</f>
        <v>0</v>
      </c>
      <c r="N903" s="33">
        <f>IF(N902+$F903-$M903&gt;$N$3,$N$3,IF(N902+$F903-$M903&lt;0,0,N902+$F903-$M903))</f>
        <v>4</v>
      </c>
      <c r="O903" s="33">
        <f>IF(N903=0,1,0)</f>
        <v>0</v>
      </c>
      <c r="P903" s="33">
        <f>IF(N903&lt;&gt;0,M903,0)</f>
        <v>0</v>
      </c>
    </row>
    <row r="904" spans="1:16" ht="12.75">
      <c r="A904" s="21">
        <v>39409</v>
      </c>
      <c r="B904" s="7" t="s">
        <v>113</v>
      </c>
      <c r="C904" s="33">
        <f>LEN(B904)</f>
        <v>6</v>
      </c>
      <c r="D904" t="str">
        <f>LEFT(B904,C904-2)</f>
        <v>0.6 </v>
      </c>
      <c r="E904" t="str">
        <f>SUBSTITUTE(D904,".",",",1)</f>
        <v>0,6 </v>
      </c>
      <c r="F904" s="33">
        <f>VALUE(E904)*0.001*$K$3</f>
        <v>0.07500000000000001</v>
      </c>
      <c r="G904" s="31">
        <v>0</v>
      </c>
      <c r="H904" s="31">
        <v>0</v>
      </c>
      <c r="I904" s="31">
        <v>0</v>
      </c>
      <c r="J904" s="31">
        <v>0</v>
      </c>
      <c r="K904" s="31">
        <v>0</v>
      </c>
      <c r="L904" s="33">
        <f>SUM(G904:K904)</f>
        <v>0</v>
      </c>
      <c r="M904" s="33">
        <f>L904/1000</f>
        <v>0</v>
      </c>
      <c r="N904" s="33">
        <f>IF(N903+$F904-$M904&gt;$N$3,$N$3,IF(N903+$F904-$M904&lt;0,0,N903+$F904-$M904))</f>
        <v>4</v>
      </c>
      <c r="O904" s="33">
        <f>IF(N904=0,1,0)</f>
        <v>0</v>
      </c>
      <c r="P904" s="33">
        <f>IF(N904&lt;&gt;0,M904,0)</f>
        <v>0</v>
      </c>
    </row>
    <row r="905" spans="1:16" ht="12.75">
      <c r="A905" s="21">
        <v>39410</v>
      </c>
      <c r="B905" s="7" t="s">
        <v>76</v>
      </c>
      <c r="C905" s="33">
        <f>LEN(B905)</f>
        <v>4</v>
      </c>
      <c r="D905" t="str">
        <f>LEFT(B905,C905-2)</f>
        <v>0 </v>
      </c>
      <c r="E905" t="str">
        <f>SUBSTITUTE(D905,".",",",1)</f>
        <v>0 </v>
      </c>
      <c r="F905" s="33">
        <f>VALUE(E905)*0.001*$K$3</f>
        <v>0</v>
      </c>
      <c r="G905" s="31">
        <v>0</v>
      </c>
      <c r="H905" s="31">
        <v>0</v>
      </c>
      <c r="I905" s="31">
        <v>0</v>
      </c>
      <c r="J905" s="31">
        <v>0</v>
      </c>
      <c r="K905" s="31">
        <v>0</v>
      </c>
      <c r="L905" s="33">
        <f>SUM(G905:K905)</f>
        <v>0</v>
      </c>
      <c r="M905" s="33">
        <f>L905/1000</f>
        <v>0</v>
      </c>
      <c r="N905" s="33">
        <f>IF(N904+$F905-$M905&gt;$N$3,$N$3,IF(N904+$F905-$M905&lt;0,0,N904+$F905-$M905))</f>
        <v>4</v>
      </c>
      <c r="O905" s="33">
        <f>IF(N905=0,1,0)</f>
        <v>0</v>
      </c>
      <c r="P905" s="33">
        <f>IF(N905&lt;&gt;0,M905,0)</f>
        <v>0</v>
      </c>
    </row>
    <row r="906" spans="1:16" ht="12.75">
      <c r="A906" s="21">
        <v>39411</v>
      </c>
      <c r="B906" s="7" t="s">
        <v>95</v>
      </c>
      <c r="C906" s="33">
        <f>LEN(B906)</f>
        <v>6</v>
      </c>
      <c r="D906" t="str">
        <f>LEFT(B906,C906-2)</f>
        <v>0.2 </v>
      </c>
      <c r="E906" t="str">
        <f>SUBSTITUTE(D906,".",",",1)</f>
        <v>0,2 </v>
      </c>
      <c r="F906" s="33">
        <f>VALUE(E906)*0.001*$K$3</f>
        <v>0.025</v>
      </c>
      <c r="G906" s="31">
        <v>0</v>
      </c>
      <c r="H906" s="31">
        <v>0</v>
      </c>
      <c r="I906" s="31">
        <v>0</v>
      </c>
      <c r="J906" s="31">
        <v>0</v>
      </c>
      <c r="K906" s="31">
        <v>0</v>
      </c>
      <c r="L906" s="33">
        <f>SUM(G906:K906)</f>
        <v>0</v>
      </c>
      <c r="M906" s="33">
        <f>L906/1000</f>
        <v>0</v>
      </c>
      <c r="N906" s="33">
        <f>IF(N905+$F906-$M906&gt;$N$3,$N$3,IF(N905+$F906-$M906&lt;0,0,N905+$F906-$M906))</f>
        <v>4</v>
      </c>
      <c r="O906" s="33">
        <f>IF(N906=0,1,0)</f>
        <v>0</v>
      </c>
      <c r="P906" s="33">
        <f>IF(N906&lt;&gt;0,M906,0)</f>
        <v>0</v>
      </c>
    </row>
    <row r="907" spans="1:16" ht="12.75">
      <c r="A907" s="21">
        <v>39412</v>
      </c>
      <c r="B907" s="7" t="s">
        <v>95</v>
      </c>
      <c r="C907" s="33">
        <f>LEN(B907)</f>
        <v>6</v>
      </c>
      <c r="D907" t="str">
        <f>LEFT(B907,C907-2)</f>
        <v>0.2 </v>
      </c>
      <c r="E907" t="str">
        <f>SUBSTITUTE(D907,".",",",1)</f>
        <v>0,2 </v>
      </c>
      <c r="F907" s="33">
        <f>VALUE(E907)*0.001*$K$3</f>
        <v>0.025</v>
      </c>
      <c r="G907" s="31">
        <v>0</v>
      </c>
      <c r="H907" s="31">
        <v>0</v>
      </c>
      <c r="I907" s="31">
        <v>0</v>
      </c>
      <c r="J907" s="31">
        <v>0</v>
      </c>
      <c r="K907" s="31">
        <v>0</v>
      </c>
      <c r="L907" s="33">
        <f>SUM(G907:K907)</f>
        <v>0</v>
      </c>
      <c r="M907" s="33">
        <f>L907/1000</f>
        <v>0</v>
      </c>
      <c r="N907" s="33">
        <f>IF(N906+$F907-$M907&gt;$N$3,$N$3,IF(N906+$F907-$M907&lt;0,0,N906+$F907-$M907))</f>
        <v>4</v>
      </c>
      <c r="O907" s="33">
        <f>IF(N907=0,1,0)</f>
        <v>0</v>
      </c>
      <c r="P907" s="33">
        <f>IF(N907&lt;&gt;0,M907,0)</f>
        <v>0</v>
      </c>
    </row>
    <row r="908" spans="1:16" ht="12.75">
      <c r="A908" s="21">
        <v>39413</v>
      </c>
      <c r="B908" s="7" t="s">
        <v>200</v>
      </c>
      <c r="C908" s="33">
        <f>LEN(B908)</f>
        <v>6</v>
      </c>
      <c r="D908" t="str">
        <f>LEFT(B908,C908-2)</f>
        <v>0.8 </v>
      </c>
      <c r="E908" t="str">
        <f>SUBSTITUTE(D908,".",",",1)</f>
        <v>0,8 </v>
      </c>
      <c r="F908" s="33">
        <f>VALUE(E908)*0.001*$K$3</f>
        <v>0.1</v>
      </c>
      <c r="G908" s="31">
        <v>0</v>
      </c>
      <c r="H908" s="31">
        <v>0</v>
      </c>
      <c r="I908" s="31">
        <v>0</v>
      </c>
      <c r="J908" s="31">
        <v>0</v>
      </c>
      <c r="K908" s="31">
        <v>0</v>
      </c>
      <c r="L908" s="33">
        <f>SUM(G908:K908)</f>
        <v>0</v>
      </c>
      <c r="M908" s="33">
        <f>L908/1000</f>
        <v>0</v>
      </c>
      <c r="N908" s="33">
        <f>IF(N907+$F908-$M908&gt;$N$3,$N$3,IF(N907+$F908-$M908&lt;0,0,N907+$F908-$M908))</f>
        <v>4</v>
      </c>
      <c r="O908" s="33">
        <f>IF(N908=0,1,0)</f>
        <v>0</v>
      </c>
      <c r="P908" s="33">
        <f>IF(N908&lt;&gt;0,M908,0)</f>
        <v>0</v>
      </c>
    </row>
    <row r="909" spans="1:16" ht="12.75">
      <c r="A909" s="21">
        <v>39414</v>
      </c>
      <c r="B909" s="7" t="s">
        <v>94</v>
      </c>
      <c r="C909" s="33">
        <f>LEN(B909)</f>
        <v>6</v>
      </c>
      <c r="D909" t="str">
        <f>LEFT(B909,C909-2)</f>
        <v>0.4 </v>
      </c>
      <c r="E909" t="str">
        <f>SUBSTITUTE(D909,".",",",1)</f>
        <v>0,4 </v>
      </c>
      <c r="F909" s="33">
        <f>VALUE(E909)*0.001*$K$3</f>
        <v>0.05</v>
      </c>
      <c r="G909" s="31">
        <v>0</v>
      </c>
      <c r="H909" s="31">
        <v>0</v>
      </c>
      <c r="I909" s="31">
        <v>0</v>
      </c>
      <c r="J909" s="31">
        <v>0</v>
      </c>
      <c r="K909" s="31">
        <v>0</v>
      </c>
      <c r="L909" s="33">
        <f>SUM(G909:K909)</f>
        <v>0</v>
      </c>
      <c r="M909" s="33">
        <f>L909/1000</f>
        <v>0</v>
      </c>
      <c r="N909" s="33">
        <f>IF(N908+$F909-$M909&gt;$N$3,$N$3,IF(N908+$F909-$M909&lt;0,0,N908+$F909-$M909))</f>
        <v>4</v>
      </c>
      <c r="O909" s="33">
        <f>IF(N909=0,1,0)</f>
        <v>0</v>
      </c>
      <c r="P909" s="33">
        <f>IF(N909&lt;&gt;0,M909,0)</f>
        <v>0</v>
      </c>
    </row>
    <row r="910" spans="1:16" ht="12.75">
      <c r="A910" s="21">
        <v>39415</v>
      </c>
      <c r="B910" s="7" t="s">
        <v>164</v>
      </c>
      <c r="C910" s="33">
        <f>LEN(B910)</f>
        <v>4</v>
      </c>
      <c r="D910" t="str">
        <f>LEFT(B910,C910-2)</f>
        <v>2 </v>
      </c>
      <c r="E910" t="str">
        <f>SUBSTITUTE(D910,".",",",1)</f>
        <v>2 </v>
      </c>
      <c r="F910" s="33">
        <f>VALUE(E910)*0.001*$K$3</f>
        <v>0.25</v>
      </c>
      <c r="G910" s="31">
        <v>0</v>
      </c>
      <c r="H910" s="31">
        <v>0</v>
      </c>
      <c r="I910" s="31">
        <v>0</v>
      </c>
      <c r="J910" s="31">
        <v>0</v>
      </c>
      <c r="K910" s="31">
        <v>0</v>
      </c>
      <c r="L910" s="33">
        <f>SUM(G910:K910)</f>
        <v>0</v>
      </c>
      <c r="M910" s="33">
        <f>L910/1000</f>
        <v>0</v>
      </c>
      <c r="N910" s="33">
        <f>IF(N909+$F910-$M910&gt;$N$3,$N$3,IF(N909+$F910-$M910&lt;0,0,N909+$F910-$M910))</f>
        <v>4</v>
      </c>
      <c r="O910" s="33">
        <f>IF(N910=0,1,0)</f>
        <v>0</v>
      </c>
      <c r="P910" s="33">
        <f>IF(N910&lt;&gt;0,M910,0)</f>
        <v>0</v>
      </c>
    </row>
    <row r="911" spans="1:16" ht="12.75">
      <c r="A911" s="21">
        <v>39416</v>
      </c>
      <c r="B911" s="7" t="s">
        <v>76</v>
      </c>
      <c r="C911" s="33">
        <f>LEN(B911)</f>
        <v>4</v>
      </c>
      <c r="D911" t="str">
        <f>LEFT(B911,C911-2)</f>
        <v>0 </v>
      </c>
      <c r="E911" t="str">
        <f>SUBSTITUTE(D911,".",",",1)</f>
        <v>0 </v>
      </c>
      <c r="F911" s="33">
        <f>VALUE(E911)*0.001*$K$3</f>
        <v>0</v>
      </c>
      <c r="G911" s="31">
        <v>0</v>
      </c>
      <c r="H911" s="31">
        <v>0</v>
      </c>
      <c r="I911" s="31">
        <v>0</v>
      </c>
      <c r="J911" s="31">
        <v>0</v>
      </c>
      <c r="K911" s="31">
        <v>0</v>
      </c>
      <c r="L911" s="33">
        <f>SUM(G911:K911)</f>
        <v>0</v>
      </c>
      <c r="M911" s="33">
        <f>L911/1000</f>
        <v>0</v>
      </c>
      <c r="N911" s="33">
        <f>IF(N910+$F911-$M911&gt;$N$3,$N$3,IF(N910+$F911-$M911&lt;0,0,N910+$F911-$M911))</f>
        <v>4</v>
      </c>
      <c r="O911" s="33">
        <f>IF(N911=0,1,0)</f>
        <v>0</v>
      </c>
      <c r="P911" s="33">
        <f>IF(N911&lt;&gt;0,M911,0)</f>
        <v>0</v>
      </c>
    </row>
    <row r="912" spans="1:16" ht="12.75">
      <c r="A912" s="21">
        <v>39417</v>
      </c>
      <c r="B912" s="7" t="s">
        <v>76</v>
      </c>
      <c r="C912" s="33">
        <f>LEN(B912)</f>
        <v>4</v>
      </c>
      <c r="D912" t="str">
        <f>LEFT(B912,C912-2)</f>
        <v>0 </v>
      </c>
      <c r="E912" t="str">
        <f>SUBSTITUTE(D912,".",",",1)</f>
        <v>0 </v>
      </c>
      <c r="F912" s="33">
        <f>VALUE(E912)*0.001*$K$3</f>
        <v>0</v>
      </c>
      <c r="G912" s="31">
        <v>0</v>
      </c>
      <c r="H912" s="31">
        <v>0</v>
      </c>
      <c r="I912" s="31">
        <v>0</v>
      </c>
      <c r="J912" s="31">
        <v>0</v>
      </c>
      <c r="K912" s="31">
        <v>0</v>
      </c>
      <c r="L912" s="33">
        <f>SUM(G912:K912)</f>
        <v>0</v>
      </c>
      <c r="M912" s="33">
        <f>L912/1000</f>
        <v>0</v>
      </c>
      <c r="N912" s="33">
        <f>IF(N911+$F912-$M912&gt;$N$3,$N$3,IF(N911+$F912-$M912&lt;0,0,N911+$F912-$M912))</f>
        <v>4</v>
      </c>
      <c r="O912" s="33">
        <f>IF(N912=0,1,0)</f>
        <v>0</v>
      </c>
      <c r="P912" s="33">
        <f>IF(N912&lt;&gt;0,M912,0)</f>
        <v>0</v>
      </c>
    </row>
    <row r="913" spans="1:16" ht="12.75">
      <c r="A913" s="21">
        <v>39418</v>
      </c>
      <c r="B913" s="7" t="s">
        <v>313</v>
      </c>
      <c r="C913" s="33">
        <f>LEN(B913)</f>
        <v>5</v>
      </c>
      <c r="D913" t="str">
        <f>LEFT(B913,C913-2)</f>
        <v>10 </v>
      </c>
      <c r="E913" t="str">
        <f>SUBSTITUTE(D913,".",",",1)</f>
        <v>10 </v>
      </c>
      <c r="F913" s="33">
        <f>VALUE(E913)*0.001*$K$3</f>
        <v>1.25</v>
      </c>
      <c r="G913" s="31">
        <v>0</v>
      </c>
      <c r="H913" s="31">
        <v>0</v>
      </c>
      <c r="I913" s="31">
        <v>0</v>
      </c>
      <c r="J913" s="31">
        <v>0</v>
      </c>
      <c r="K913" s="31">
        <v>0</v>
      </c>
      <c r="L913" s="33">
        <f>SUM(G913:K913)</f>
        <v>0</v>
      </c>
      <c r="M913" s="33">
        <f>L913/1000</f>
        <v>0</v>
      </c>
      <c r="N913" s="33">
        <f>IF(N912+$F913-$M913&gt;$N$3,$N$3,IF(N912+$F913-$M913&lt;0,0,N912+$F913-$M913))</f>
        <v>4</v>
      </c>
      <c r="O913" s="33">
        <f>IF(N913=0,1,0)</f>
        <v>0</v>
      </c>
      <c r="P913" s="33">
        <f>IF(N913&lt;&gt;0,M913,0)</f>
        <v>0</v>
      </c>
    </row>
    <row r="914" spans="1:16" ht="12.75">
      <c r="A914" s="21">
        <v>39419</v>
      </c>
      <c r="B914" s="7" t="s">
        <v>95</v>
      </c>
      <c r="C914" s="33">
        <f>LEN(B914)</f>
        <v>6</v>
      </c>
      <c r="D914" t="str">
        <f>LEFT(B914,C914-2)</f>
        <v>0.2 </v>
      </c>
      <c r="E914" t="str">
        <f>SUBSTITUTE(D914,".",",",1)</f>
        <v>0,2 </v>
      </c>
      <c r="F914" s="33">
        <f>VALUE(E914)*0.001*$K$3</f>
        <v>0.025</v>
      </c>
      <c r="G914" s="31">
        <v>0</v>
      </c>
      <c r="H914" s="31">
        <v>0</v>
      </c>
      <c r="I914" s="31">
        <v>0</v>
      </c>
      <c r="J914" s="31">
        <v>0</v>
      </c>
      <c r="K914" s="31">
        <v>0</v>
      </c>
      <c r="L914" s="33">
        <f>SUM(G914:K914)</f>
        <v>0</v>
      </c>
      <c r="M914" s="33">
        <f>L914/1000</f>
        <v>0</v>
      </c>
      <c r="N914" s="33">
        <f>IF(N913+$F914-$M914&gt;$N$3,$N$3,IF(N913+$F914-$M914&lt;0,0,N913+$F914-$M914))</f>
        <v>4</v>
      </c>
      <c r="O914" s="33">
        <f>IF(N914=0,1,0)</f>
        <v>0</v>
      </c>
      <c r="P914" s="33">
        <f>IF(N914&lt;&gt;0,M914,0)</f>
        <v>0</v>
      </c>
    </row>
    <row r="915" spans="1:16" ht="12.75">
      <c r="A915" s="21">
        <v>39420</v>
      </c>
      <c r="B915" s="7" t="s">
        <v>76</v>
      </c>
      <c r="C915" s="33">
        <f>LEN(B915)</f>
        <v>4</v>
      </c>
      <c r="D915" t="str">
        <f>LEFT(B915,C915-2)</f>
        <v>0 </v>
      </c>
      <c r="E915" t="str">
        <f>SUBSTITUTE(D915,".",",",1)</f>
        <v>0 </v>
      </c>
      <c r="F915" s="33">
        <f>VALUE(E915)*0.001*$K$3</f>
        <v>0</v>
      </c>
      <c r="G915" s="31">
        <v>0</v>
      </c>
      <c r="H915" s="31">
        <v>0</v>
      </c>
      <c r="I915" s="31">
        <v>0</v>
      </c>
      <c r="J915" s="31">
        <v>0</v>
      </c>
      <c r="K915" s="31">
        <v>0</v>
      </c>
      <c r="L915" s="33">
        <f>SUM(G915:K915)</f>
        <v>0</v>
      </c>
      <c r="M915" s="33">
        <f>L915/1000</f>
        <v>0</v>
      </c>
      <c r="N915" s="33">
        <f>IF(N914+$F915-$M915&gt;$N$3,$N$3,IF(N914+$F915-$M915&lt;0,0,N914+$F915-$M915))</f>
        <v>4</v>
      </c>
      <c r="O915" s="33">
        <f>IF(N915=0,1,0)</f>
        <v>0</v>
      </c>
      <c r="P915" s="33">
        <f>IF(N915&lt;&gt;0,M915,0)</f>
        <v>0</v>
      </c>
    </row>
    <row r="916" spans="1:16" ht="12.75">
      <c r="A916" s="21">
        <v>39421</v>
      </c>
      <c r="B916" s="7" t="s">
        <v>353</v>
      </c>
      <c r="C916" s="33">
        <f>LEN(B916)</f>
        <v>6</v>
      </c>
      <c r="D916" t="str">
        <f>LEFT(B916,C916-2)</f>
        <v>8.8 </v>
      </c>
      <c r="E916" t="str">
        <f>SUBSTITUTE(D916,".",",",1)</f>
        <v>8,8 </v>
      </c>
      <c r="F916" s="33">
        <f>VALUE(E916)*0.001*$K$3</f>
        <v>1.1</v>
      </c>
      <c r="G916" s="31">
        <v>0</v>
      </c>
      <c r="H916" s="31">
        <v>0</v>
      </c>
      <c r="I916" s="31">
        <v>0</v>
      </c>
      <c r="J916" s="31">
        <v>0</v>
      </c>
      <c r="K916" s="31">
        <v>0</v>
      </c>
      <c r="L916" s="33">
        <f>SUM(G916:K916)</f>
        <v>0</v>
      </c>
      <c r="M916" s="33">
        <f>L916/1000</f>
        <v>0</v>
      </c>
      <c r="N916" s="33">
        <f>IF(N915+$F916-$M916&gt;$N$3,$N$3,IF(N915+$F916-$M916&lt;0,0,N915+$F916-$M916))</f>
        <v>4</v>
      </c>
      <c r="O916" s="33">
        <f>IF(N916=0,1,0)</f>
        <v>0</v>
      </c>
      <c r="P916" s="33">
        <f>IF(N916&lt;&gt;0,M916,0)</f>
        <v>0</v>
      </c>
    </row>
    <row r="917" spans="1:16" ht="12.75">
      <c r="A917" s="21">
        <v>39422</v>
      </c>
      <c r="B917" s="7" t="s">
        <v>125</v>
      </c>
      <c r="C917" s="33">
        <f>LEN(B917)</f>
        <v>6</v>
      </c>
      <c r="D917" t="str">
        <f>LEFT(B917,C917-2)</f>
        <v>1.8 </v>
      </c>
      <c r="E917" t="str">
        <f>SUBSTITUTE(D917,".",",",1)</f>
        <v>1,8 </v>
      </c>
      <c r="F917" s="33">
        <f>VALUE(E917)*0.001*$K$3</f>
        <v>0.22500000000000003</v>
      </c>
      <c r="G917" s="31">
        <v>0</v>
      </c>
      <c r="H917" s="31">
        <v>0</v>
      </c>
      <c r="I917" s="31">
        <v>0</v>
      </c>
      <c r="J917" s="31">
        <v>0</v>
      </c>
      <c r="K917" s="31">
        <v>0</v>
      </c>
      <c r="L917" s="33">
        <f>SUM(G917:K917)</f>
        <v>0</v>
      </c>
      <c r="M917" s="33">
        <f>L917/1000</f>
        <v>0</v>
      </c>
      <c r="N917" s="33">
        <f>IF(N916+$F917-$M917&gt;$N$3,$N$3,IF(N916+$F917-$M917&lt;0,0,N916+$F917-$M917))</f>
        <v>4</v>
      </c>
      <c r="O917" s="33">
        <f>IF(N917=0,1,0)</f>
        <v>0</v>
      </c>
      <c r="P917" s="33">
        <f>IF(N917&lt;&gt;0,M917,0)</f>
        <v>0</v>
      </c>
    </row>
    <row r="918" spans="1:16" ht="12.75">
      <c r="A918" s="21">
        <v>39423</v>
      </c>
      <c r="B918" s="5" t="s">
        <v>113</v>
      </c>
      <c r="C918" s="33">
        <f>LEN(B918)</f>
        <v>6</v>
      </c>
      <c r="D918" t="str">
        <f>LEFT(B918,C918-2)</f>
        <v>0.6 </v>
      </c>
      <c r="E918" t="str">
        <f>SUBSTITUTE(D918,".",",",1)</f>
        <v>0,6 </v>
      </c>
      <c r="F918" s="33">
        <f>VALUE(E918)*0.001*$K$3</f>
        <v>0.07500000000000001</v>
      </c>
      <c r="G918" s="31">
        <v>0</v>
      </c>
      <c r="H918" s="31">
        <v>0</v>
      </c>
      <c r="I918" s="31">
        <v>0</v>
      </c>
      <c r="J918" s="31">
        <v>0</v>
      </c>
      <c r="K918" s="31">
        <v>0</v>
      </c>
      <c r="L918" s="33">
        <f>SUM(G918:K918)</f>
        <v>0</v>
      </c>
      <c r="M918" s="33">
        <f>L918/1000</f>
        <v>0</v>
      </c>
      <c r="N918" s="33">
        <f>IF(N917+$F918-$M918&gt;$N$3,$N$3,IF(N917+$F918-$M918&lt;0,0,N917+$F918-$M918))</f>
        <v>4</v>
      </c>
      <c r="O918" s="33">
        <f>IF(N918=0,1,0)</f>
        <v>0</v>
      </c>
      <c r="P918" s="33">
        <f>IF(N918&lt;&gt;0,M918,0)</f>
        <v>0</v>
      </c>
    </row>
    <row r="919" spans="1:16" ht="12.75">
      <c r="A919" s="21">
        <v>39424</v>
      </c>
      <c r="B919" s="7" t="s">
        <v>586</v>
      </c>
      <c r="C919" s="33">
        <f>LEN(B919)</f>
        <v>4</v>
      </c>
      <c r="D919" t="str">
        <f>LEFT(B919,C919-2)</f>
        <v>7 </v>
      </c>
      <c r="E919" t="str">
        <f>SUBSTITUTE(D919,".",",",1)</f>
        <v>7 </v>
      </c>
      <c r="F919" s="33">
        <f>VALUE(E919)*0.001*$K$3</f>
        <v>0.875</v>
      </c>
      <c r="G919" s="31">
        <v>0</v>
      </c>
      <c r="H919" s="31">
        <v>0</v>
      </c>
      <c r="I919" s="31">
        <v>0</v>
      </c>
      <c r="J919" s="31">
        <v>0</v>
      </c>
      <c r="K919" s="31">
        <v>0</v>
      </c>
      <c r="L919" s="33">
        <f>SUM(G919:K919)</f>
        <v>0</v>
      </c>
      <c r="M919" s="33">
        <f>L919/1000</f>
        <v>0</v>
      </c>
      <c r="N919" s="33">
        <f>IF(N918+$F919-$M919&gt;$N$3,$N$3,IF(N918+$F919-$M919&lt;0,0,N918+$F919-$M919))</f>
        <v>4</v>
      </c>
      <c r="O919" s="33">
        <f>IF(N919=0,1,0)</f>
        <v>0</v>
      </c>
      <c r="P919" s="33">
        <f>IF(N919&lt;&gt;0,M919,0)</f>
        <v>0</v>
      </c>
    </row>
    <row r="920" spans="1:16" ht="12.75">
      <c r="A920" s="21">
        <v>39425</v>
      </c>
      <c r="B920" s="7" t="s">
        <v>533</v>
      </c>
      <c r="C920" s="33">
        <f>LEN(B920)</f>
        <v>6</v>
      </c>
      <c r="D920" t="str">
        <f>LEFT(B920,C920-2)</f>
        <v>9.2 </v>
      </c>
      <c r="E920" t="str">
        <f>SUBSTITUTE(D920,".",",",1)</f>
        <v>9,2 </v>
      </c>
      <c r="F920" s="33">
        <f>VALUE(E920)*0.001*$K$3</f>
        <v>1.15</v>
      </c>
      <c r="G920" s="31">
        <v>0</v>
      </c>
      <c r="H920" s="31">
        <v>0</v>
      </c>
      <c r="I920" s="31">
        <v>0</v>
      </c>
      <c r="J920" s="31">
        <v>0</v>
      </c>
      <c r="K920" s="31">
        <v>0</v>
      </c>
      <c r="L920" s="33">
        <f>SUM(G920:K920)</f>
        <v>0</v>
      </c>
      <c r="M920" s="33">
        <f>L920/1000</f>
        <v>0</v>
      </c>
      <c r="N920" s="33">
        <f>IF(N919+$F920-$M920&gt;$N$3,$N$3,IF(N919+$F920-$M920&lt;0,0,N919+$F920-$M920))</f>
        <v>4</v>
      </c>
      <c r="O920" s="33">
        <f>IF(N920=0,1,0)</f>
        <v>0</v>
      </c>
      <c r="P920" s="33">
        <f>IF(N920&lt;&gt;0,M920,0)</f>
        <v>0</v>
      </c>
    </row>
    <row r="921" spans="1:16" ht="12.75">
      <c r="A921" s="21">
        <v>39426</v>
      </c>
      <c r="B921" s="7" t="s">
        <v>128</v>
      </c>
      <c r="C921" s="33">
        <f>LEN(B921)</f>
        <v>6</v>
      </c>
      <c r="D921" t="str">
        <f>LEFT(B921,C921-2)</f>
        <v>1.4 </v>
      </c>
      <c r="E921" t="str">
        <f>SUBSTITUTE(D921,".",",",1)</f>
        <v>1,4 </v>
      </c>
      <c r="F921" s="33">
        <f>VALUE(E921)*0.001*$K$3</f>
        <v>0.175</v>
      </c>
      <c r="G921" s="31">
        <v>0</v>
      </c>
      <c r="H921" s="31">
        <v>0</v>
      </c>
      <c r="I921" s="31">
        <v>0</v>
      </c>
      <c r="J921" s="31">
        <v>0</v>
      </c>
      <c r="K921" s="31">
        <v>0</v>
      </c>
      <c r="L921" s="33">
        <f>SUM(G921:K921)</f>
        <v>0</v>
      </c>
      <c r="M921" s="33">
        <f>L921/1000</f>
        <v>0</v>
      </c>
      <c r="N921" s="33">
        <f>IF(N920+$F921-$M921&gt;$N$3,$N$3,IF(N920+$F921-$M921&lt;0,0,N920+$F921-$M921))</f>
        <v>4</v>
      </c>
      <c r="O921" s="33">
        <f>IF(N921=0,1,0)</f>
        <v>0</v>
      </c>
      <c r="P921" s="33">
        <f>IF(N921&lt;&gt;0,M921,0)</f>
        <v>0</v>
      </c>
    </row>
    <row r="922" spans="1:16" ht="12.75">
      <c r="A922" s="21">
        <v>39427</v>
      </c>
      <c r="B922" s="7" t="s">
        <v>76</v>
      </c>
      <c r="C922" s="33">
        <f>LEN(B922)</f>
        <v>4</v>
      </c>
      <c r="D922" t="str">
        <f>LEFT(B922,C922-2)</f>
        <v>0 </v>
      </c>
      <c r="E922" t="str">
        <f>SUBSTITUTE(D922,".",",",1)</f>
        <v>0 </v>
      </c>
      <c r="F922" s="33">
        <f>VALUE(E922)*0.001*$K$3</f>
        <v>0</v>
      </c>
      <c r="G922" s="31">
        <v>0</v>
      </c>
      <c r="H922" s="31">
        <v>0</v>
      </c>
      <c r="I922" s="31">
        <v>0</v>
      </c>
      <c r="J922" s="31">
        <v>0</v>
      </c>
      <c r="K922" s="31">
        <v>0</v>
      </c>
      <c r="L922" s="33">
        <f>SUM(G922:K922)</f>
        <v>0</v>
      </c>
      <c r="M922" s="33">
        <f>L922/1000</f>
        <v>0</v>
      </c>
      <c r="N922" s="33">
        <f>IF(N921+$F922-$M922&gt;$N$3,$N$3,IF(N921+$F922-$M922&lt;0,0,N921+$F922-$M922))</f>
        <v>4</v>
      </c>
      <c r="O922" s="33">
        <f>IF(N922=0,1,0)</f>
        <v>0</v>
      </c>
      <c r="P922" s="33">
        <f>IF(N922&lt;&gt;0,M922,0)</f>
        <v>0</v>
      </c>
    </row>
    <row r="923" spans="1:16" ht="12.75">
      <c r="A923" s="21">
        <v>39428</v>
      </c>
      <c r="B923" s="7" t="s">
        <v>76</v>
      </c>
      <c r="C923" s="33">
        <f>LEN(B923)</f>
        <v>4</v>
      </c>
      <c r="D923" t="str">
        <f>LEFT(B923,C923-2)</f>
        <v>0 </v>
      </c>
      <c r="E923" t="str">
        <f>SUBSTITUTE(D923,".",",",1)</f>
        <v>0 </v>
      </c>
      <c r="F923" s="33">
        <f>VALUE(E923)*0.001*$K$3</f>
        <v>0</v>
      </c>
      <c r="G923" s="31">
        <v>0</v>
      </c>
      <c r="H923" s="31">
        <v>0</v>
      </c>
      <c r="I923" s="31">
        <v>0</v>
      </c>
      <c r="J923" s="31">
        <v>0</v>
      </c>
      <c r="K923" s="31">
        <v>0</v>
      </c>
      <c r="L923" s="33">
        <f>SUM(G923:K923)</f>
        <v>0</v>
      </c>
      <c r="M923" s="33">
        <f>L923/1000</f>
        <v>0</v>
      </c>
      <c r="N923" s="33">
        <f>IF(N922+$F923-$M923&gt;$N$3,$N$3,IF(N922+$F923-$M923&lt;0,0,N922+$F923-$M923))</f>
        <v>4</v>
      </c>
      <c r="O923" s="33">
        <f>IF(N923=0,1,0)</f>
        <v>0</v>
      </c>
      <c r="P923" s="33">
        <f>IF(N923&lt;&gt;0,M923,0)</f>
        <v>0</v>
      </c>
    </row>
    <row r="924" spans="1:16" ht="12.75">
      <c r="A924" s="21">
        <v>39429</v>
      </c>
      <c r="B924" s="7" t="s">
        <v>76</v>
      </c>
      <c r="C924" s="33">
        <f>LEN(B924)</f>
        <v>4</v>
      </c>
      <c r="D924" t="str">
        <f>LEFT(B924,C924-2)</f>
        <v>0 </v>
      </c>
      <c r="E924" t="str">
        <f>SUBSTITUTE(D924,".",",",1)</f>
        <v>0 </v>
      </c>
      <c r="F924" s="33">
        <f>VALUE(E924)*0.001*$K$3</f>
        <v>0</v>
      </c>
      <c r="G924" s="31">
        <v>0</v>
      </c>
      <c r="H924" s="31">
        <v>0</v>
      </c>
      <c r="I924" s="31">
        <v>0</v>
      </c>
      <c r="J924" s="31">
        <v>0</v>
      </c>
      <c r="K924" s="31">
        <v>0</v>
      </c>
      <c r="L924" s="33">
        <f>SUM(G924:K924)</f>
        <v>0</v>
      </c>
      <c r="M924" s="33">
        <f>L924/1000</f>
        <v>0</v>
      </c>
      <c r="N924" s="33">
        <f>IF(N923+$F924-$M924&gt;$N$3,$N$3,IF(N923+$F924-$M924&lt;0,0,N923+$F924-$M924))</f>
        <v>4</v>
      </c>
      <c r="O924" s="33">
        <f>IF(N924=0,1,0)</f>
        <v>0</v>
      </c>
      <c r="P924" s="33">
        <f>IF(N924&lt;&gt;0,M924,0)</f>
        <v>0</v>
      </c>
    </row>
    <row r="925" spans="1:16" ht="12.75">
      <c r="A925" s="21">
        <v>39430</v>
      </c>
      <c r="B925" s="7" t="s">
        <v>76</v>
      </c>
      <c r="C925" s="33">
        <f>LEN(B925)</f>
        <v>4</v>
      </c>
      <c r="D925" t="str">
        <f>LEFT(B925,C925-2)</f>
        <v>0 </v>
      </c>
      <c r="E925" t="str">
        <f>SUBSTITUTE(D925,".",",",1)</f>
        <v>0 </v>
      </c>
      <c r="F925" s="33">
        <f>VALUE(E925)*0.001*$K$3</f>
        <v>0</v>
      </c>
      <c r="G925" s="31">
        <v>0</v>
      </c>
      <c r="H925" s="31">
        <v>0</v>
      </c>
      <c r="I925" s="31">
        <v>0</v>
      </c>
      <c r="J925" s="31">
        <v>0</v>
      </c>
      <c r="K925" s="31">
        <v>0</v>
      </c>
      <c r="L925" s="33">
        <f>SUM(G925:K925)</f>
        <v>0</v>
      </c>
      <c r="M925" s="33">
        <f>L925/1000</f>
        <v>0</v>
      </c>
      <c r="N925" s="33">
        <f>IF(N924+$F925-$M925&gt;$N$3,$N$3,IF(N924+$F925-$M925&lt;0,0,N924+$F925-$M925))</f>
        <v>4</v>
      </c>
      <c r="O925" s="33">
        <f>IF(N925=0,1,0)</f>
        <v>0</v>
      </c>
      <c r="P925" s="33">
        <f>IF(N925&lt;&gt;0,M925,0)</f>
        <v>0</v>
      </c>
    </row>
    <row r="926" spans="1:16" ht="12.75">
      <c r="A926" s="21">
        <v>39431</v>
      </c>
      <c r="B926" s="7" t="s">
        <v>76</v>
      </c>
      <c r="C926" s="33">
        <f>LEN(B926)</f>
        <v>4</v>
      </c>
      <c r="D926" t="str">
        <f>LEFT(B926,C926-2)</f>
        <v>0 </v>
      </c>
      <c r="E926" t="str">
        <f>SUBSTITUTE(D926,".",",",1)</f>
        <v>0 </v>
      </c>
      <c r="F926" s="33">
        <f>VALUE(E926)*0.001*$K$3</f>
        <v>0</v>
      </c>
      <c r="G926" s="31">
        <v>0</v>
      </c>
      <c r="H926" s="31">
        <v>0</v>
      </c>
      <c r="I926" s="31">
        <v>0</v>
      </c>
      <c r="J926" s="31">
        <v>0</v>
      </c>
      <c r="K926" s="31">
        <v>0</v>
      </c>
      <c r="L926" s="33">
        <f>SUM(G926:K926)</f>
        <v>0</v>
      </c>
      <c r="M926" s="33">
        <f>L926/1000</f>
        <v>0</v>
      </c>
      <c r="N926" s="33">
        <f>IF(N925+$F926-$M926&gt;$N$3,$N$3,IF(N925+$F926-$M926&lt;0,0,N925+$F926-$M926))</f>
        <v>4</v>
      </c>
      <c r="O926" s="33">
        <f>IF(N926=0,1,0)</f>
        <v>0</v>
      </c>
      <c r="P926" s="33">
        <f>IF(N926&lt;&gt;0,M926,0)</f>
        <v>0</v>
      </c>
    </row>
    <row r="927" spans="1:16" ht="12.75">
      <c r="A927" s="21">
        <v>39432</v>
      </c>
      <c r="B927" s="7" t="s">
        <v>76</v>
      </c>
      <c r="C927" s="33">
        <f>LEN(B927)</f>
        <v>4</v>
      </c>
      <c r="D927" t="str">
        <f>LEFT(B927,C927-2)</f>
        <v>0 </v>
      </c>
      <c r="E927" t="str">
        <f>SUBSTITUTE(D927,".",",",1)</f>
        <v>0 </v>
      </c>
      <c r="F927" s="33">
        <f>VALUE(E927)*0.001*$K$3</f>
        <v>0</v>
      </c>
      <c r="G927" s="31">
        <v>0</v>
      </c>
      <c r="H927" s="31">
        <v>0</v>
      </c>
      <c r="I927" s="31">
        <v>0</v>
      </c>
      <c r="J927" s="31">
        <v>0</v>
      </c>
      <c r="K927" s="31">
        <v>0</v>
      </c>
      <c r="L927" s="33">
        <f>SUM(G927:K927)</f>
        <v>0</v>
      </c>
      <c r="M927" s="33">
        <f>L927/1000</f>
        <v>0</v>
      </c>
      <c r="N927" s="33">
        <f>IF(N926+$F927-$M927&gt;$N$3,$N$3,IF(N926+$F927-$M927&lt;0,0,N926+$F927-$M927))</f>
        <v>4</v>
      </c>
      <c r="O927" s="33">
        <f>IF(N927=0,1,0)</f>
        <v>0</v>
      </c>
      <c r="P927" s="33">
        <f>IF(N927&lt;&gt;0,M927,0)</f>
        <v>0</v>
      </c>
    </row>
    <row r="928" spans="1:16" ht="12.75">
      <c r="A928" s="21">
        <v>39433</v>
      </c>
      <c r="B928" s="7" t="s">
        <v>76</v>
      </c>
      <c r="C928" s="33">
        <f>LEN(B928)</f>
        <v>4</v>
      </c>
      <c r="D928" t="str">
        <f>LEFT(B928,C928-2)</f>
        <v>0 </v>
      </c>
      <c r="E928" t="str">
        <f>SUBSTITUTE(D928,".",",",1)</f>
        <v>0 </v>
      </c>
      <c r="F928" s="33">
        <f>VALUE(E928)*0.001*$K$3</f>
        <v>0</v>
      </c>
      <c r="G928" s="31">
        <v>0</v>
      </c>
      <c r="H928" s="31">
        <v>0</v>
      </c>
      <c r="I928" s="31">
        <v>0</v>
      </c>
      <c r="J928" s="31">
        <v>0</v>
      </c>
      <c r="K928" s="31">
        <v>0</v>
      </c>
      <c r="L928" s="33">
        <f>SUM(G928:K928)</f>
        <v>0</v>
      </c>
      <c r="M928" s="33">
        <f>L928/1000</f>
        <v>0</v>
      </c>
      <c r="N928" s="33">
        <f>IF(N927+$F928-$M928&gt;$N$3,$N$3,IF(N927+$F928-$M928&lt;0,0,N927+$F928-$M928))</f>
        <v>4</v>
      </c>
      <c r="O928" s="33">
        <f>IF(N928=0,1,0)</f>
        <v>0</v>
      </c>
      <c r="P928" s="33">
        <f>IF(N928&lt;&gt;0,M928,0)</f>
        <v>0</v>
      </c>
    </row>
    <row r="929" spans="1:16" ht="12.75">
      <c r="A929" s="21">
        <v>39434</v>
      </c>
      <c r="B929" s="7" t="s">
        <v>76</v>
      </c>
      <c r="C929" s="33">
        <f>LEN(B929)</f>
        <v>4</v>
      </c>
      <c r="D929" t="str">
        <f>LEFT(B929,C929-2)</f>
        <v>0 </v>
      </c>
      <c r="E929" t="str">
        <f>SUBSTITUTE(D929,".",",",1)</f>
        <v>0 </v>
      </c>
      <c r="F929" s="33">
        <f>VALUE(E929)*0.001*$K$3</f>
        <v>0</v>
      </c>
      <c r="G929" s="31">
        <v>0</v>
      </c>
      <c r="H929" s="31">
        <v>0</v>
      </c>
      <c r="I929" s="31">
        <v>0</v>
      </c>
      <c r="J929" s="31">
        <v>0</v>
      </c>
      <c r="K929" s="31">
        <v>0</v>
      </c>
      <c r="L929" s="33">
        <f>SUM(G929:K929)</f>
        <v>0</v>
      </c>
      <c r="M929" s="33">
        <f>L929/1000</f>
        <v>0</v>
      </c>
      <c r="N929" s="33">
        <f>IF(N928+$F929-$M929&gt;$N$3,$N$3,IF(N928+$F929-$M929&lt;0,0,N928+$F929-$M929))</f>
        <v>4</v>
      </c>
      <c r="O929" s="33">
        <f>IF(N929=0,1,0)</f>
        <v>0</v>
      </c>
      <c r="P929" s="33">
        <f>IF(N929&lt;&gt;0,M929,0)</f>
        <v>0</v>
      </c>
    </row>
    <row r="930" spans="1:16" ht="12.75">
      <c r="A930" s="21">
        <v>39435</v>
      </c>
      <c r="B930" s="7" t="s">
        <v>76</v>
      </c>
      <c r="C930" s="33">
        <f>LEN(B930)</f>
        <v>4</v>
      </c>
      <c r="D930" t="str">
        <f>LEFT(B930,C930-2)</f>
        <v>0 </v>
      </c>
      <c r="E930" t="str">
        <f>SUBSTITUTE(D930,".",",",1)</f>
        <v>0 </v>
      </c>
      <c r="F930" s="33">
        <f>VALUE(E930)*0.001*$K$3</f>
        <v>0</v>
      </c>
      <c r="G930" s="31">
        <v>0</v>
      </c>
      <c r="H930" s="31">
        <v>0</v>
      </c>
      <c r="I930" s="31">
        <v>0</v>
      </c>
      <c r="J930" s="31">
        <v>0</v>
      </c>
      <c r="K930" s="31">
        <v>0</v>
      </c>
      <c r="L930" s="33">
        <f>SUM(G930:K930)</f>
        <v>0</v>
      </c>
      <c r="M930" s="33">
        <f>L930/1000</f>
        <v>0</v>
      </c>
      <c r="N930" s="33">
        <f>IF(N929+$F930-$M930&gt;$N$3,$N$3,IF(N929+$F930-$M930&lt;0,0,N929+$F930-$M930))</f>
        <v>4</v>
      </c>
      <c r="O930" s="33">
        <f>IF(N930=0,1,0)</f>
        <v>0</v>
      </c>
      <c r="P930" s="33">
        <f>IF(N930&lt;&gt;0,M930,0)</f>
        <v>0</v>
      </c>
    </row>
    <row r="931" spans="1:16" ht="12.75">
      <c r="A931" s="21">
        <v>39436</v>
      </c>
      <c r="B931" s="7" t="s">
        <v>76</v>
      </c>
      <c r="C931" s="33">
        <f>LEN(B931)</f>
        <v>4</v>
      </c>
      <c r="D931" t="str">
        <f>LEFT(B931,C931-2)</f>
        <v>0 </v>
      </c>
      <c r="E931" t="str">
        <f>SUBSTITUTE(D931,".",",",1)</f>
        <v>0 </v>
      </c>
      <c r="F931" s="33">
        <f>VALUE(E931)*0.001*$K$3</f>
        <v>0</v>
      </c>
      <c r="G931" s="31">
        <v>0</v>
      </c>
      <c r="H931" s="31">
        <v>0</v>
      </c>
      <c r="I931" s="31">
        <v>0</v>
      </c>
      <c r="J931" s="31">
        <v>0</v>
      </c>
      <c r="K931" s="31">
        <v>0</v>
      </c>
      <c r="L931" s="33">
        <f>SUM(G931:K931)</f>
        <v>0</v>
      </c>
      <c r="M931" s="33">
        <f>L931/1000</f>
        <v>0</v>
      </c>
      <c r="N931" s="33">
        <f>IF(N930+$F931-$M931&gt;$N$3,$N$3,IF(N930+$F931-$M931&lt;0,0,N930+$F931-$M931))</f>
        <v>4</v>
      </c>
      <c r="O931" s="33">
        <f>IF(N931=0,1,0)</f>
        <v>0</v>
      </c>
      <c r="P931" s="33">
        <f>IF(N931&lt;&gt;0,M931,0)</f>
        <v>0</v>
      </c>
    </row>
    <row r="932" spans="1:16" ht="12.75">
      <c r="A932" s="21">
        <v>39437</v>
      </c>
      <c r="B932" s="7" t="s">
        <v>76</v>
      </c>
      <c r="C932" s="33">
        <f>LEN(B932)</f>
        <v>4</v>
      </c>
      <c r="D932" t="str">
        <f>LEFT(B932,C932-2)</f>
        <v>0 </v>
      </c>
      <c r="E932" t="str">
        <f>SUBSTITUTE(D932,".",",",1)</f>
        <v>0 </v>
      </c>
      <c r="F932" s="33">
        <f>VALUE(E932)*0.001*$K$3</f>
        <v>0</v>
      </c>
      <c r="G932" s="31">
        <v>0</v>
      </c>
      <c r="H932" s="31">
        <v>0</v>
      </c>
      <c r="I932" s="31">
        <v>0</v>
      </c>
      <c r="J932" s="31">
        <v>0</v>
      </c>
      <c r="K932" s="31">
        <v>0</v>
      </c>
      <c r="L932" s="33">
        <f>SUM(G932:K932)</f>
        <v>0</v>
      </c>
      <c r="M932" s="33">
        <f>L932/1000</f>
        <v>0</v>
      </c>
      <c r="N932" s="33">
        <f>IF(N931+$F932-$M932&gt;$N$3,$N$3,IF(N931+$F932-$M932&lt;0,0,N931+$F932-$M932))</f>
        <v>4</v>
      </c>
      <c r="O932" s="33">
        <f>IF(N932=0,1,0)</f>
        <v>0</v>
      </c>
      <c r="P932" s="33">
        <f>IF(N932&lt;&gt;0,M932,0)</f>
        <v>0</v>
      </c>
    </row>
    <row r="933" spans="1:16" ht="12.75">
      <c r="A933" s="21">
        <v>39438</v>
      </c>
      <c r="B933" s="7" t="s">
        <v>76</v>
      </c>
      <c r="C933" s="33">
        <f>LEN(B933)</f>
        <v>4</v>
      </c>
      <c r="D933" t="str">
        <f>LEFT(B933,C933-2)</f>
        <v>0 </v>
      </c>
      <c r="E933" t="str">
        <f>SUBSTITUTE(D933,".",",",1)</f>
        <v>0 </v>
      </c>
      <c r="F933" s="33">
        <f>VALUE(E933)*0.001*$K$3</f>
        <v>0</v>
      </c>
      <c r="G933" s="31">
        <v>0</v>
      </c>
      <c r="H933" s="31">
        <v>0</v>
      </c>
      <c r="I933" s="31">
        <v>0</v>
      </c>
      <c r="J933" s="31">
        <v>0</v>
      </c>
      <c r="K933" s="31">
        <v>0</v>
      </c>
      <c r="L933" s="33">
        <f>SUM(G933:K933)</f>
        <v>0</v>
      </c>
      <c r="M933" s="33">
        <f>L933/1000</f>
        <v>0</v>
      </c>
      <c r="N933" s="33">
        <f>IF(N932+$F933-$M933&gt;$N$3,$N$3,IF(N932+$F933-$M933&lt;0,0,N932+$F933-$M933))</f>
        <v>4</v>
      </c>
      <c r="O933" s="33">
        <f>IF(N933=0,1,0)</f>
        <v>0</v>
      </c>
      <c r="P933" s="33">
        <f>IF(N933&lt;&gt;0,M933,0)</f>
        <v>0</v>
      </c>
    </row>
    <row r="934" spans="1:16" ht="12.75">
      <c r="A934" s="21">
        <v>39439</v>
      </c>
      <c r="B934" s="7" t="s">
        <v>76</v>
      </c>
      <c r="C934" s="33">
        <f>LEN(B934)</f>
        <v>4</v>
      </c>
      <c r="D934" t="str">
        <f>LEFT(B934,C934-2)</f>
        <v>0 </v>
      </c>
      <c r="E934" t="str">
        <f>SUBSTITUTE(D934,".",",",1)</f>
        <v>0 </v>
      </c>
      <c r="F934" s="33">
        <f>VALUE(E934)*0.001*$K$3</f>
        <v>0</v>
      </c>
      <c r="G934" s="31">
        <v>0</v>
      </c>
      <c r="H934" s="31">
        <v>0</v>
      </c>
      <c r="I934" s="31">
        <v>0</v>
      </c>
      <c r="J934" s="31">
        <v>0</v>
      </c>
      <c r="K934" s="31">
        <v>0</v>
      </c>
      <c r="L934" s="33">
        <f>SUM(G934:K934)</f>
        <v>0</v>
      </c>
      <c r="M934" s="33">
        <f>L934/1000</f>
        <v>0</v>
      </c>
      <c r="N934" s="33">
        <f>IF(N933+$F934-$M934&gt;$N$3,$N$3,IF(N933+$F934-$M934&lt;0,0,N933+$F934-$M934))</f>
        <v>4</v>
      </c>
      <c r="O934" s="33">
        <f>IF(N934=0,1,0)</f>
        <v>0</v>
      </c>
      <c r="P934" s="33">
        <f>IF(N934&lt;&gt;0,M934,0)</f>
        <v>0</v>
      </c>
    </row>
    <row r="935" spans="1:16" ht="12.75">
      <c r="A935" s="21">
        <v>39440</v>
      </c>
      <c r="B935" s="7" t="s">
        <v>76</v>
      </c>
      <c r="C935" s="33">
        <f>LEN(B935)</f>
        <v>4</v>
      </c>
      <c r="D935" t="str">
        <f>LEFT(B935,C935-2)</f>
        <v>0 </v>
      </c>
      <c r="E935" t="str">
        <f>SUBSTITUTE(D935,".",",",1)</f>
        <v>0 </v>
      </c>
      <c r="F935" s="33">
        <f>VALUE(E935)*0.001*$K$3</f>
        <v>0</v>
      </c>
      <c r="G935" s="31">
        <v>0</v>
      </c>
      <c r="H935" s="31">
        <v>0</v>
      </c>
      <c r="I935" s="31">
        <v>0</v>
      </c>
      <c r="J935" s="31">
        <v>0</v>
      </c>
      <c r="K935" s="31">
        <v>0</v>
      </c>
      <c r="L935" s="33">
        <f>SUM(G935:K935)</f>
        <v>0</v>
      </c>
      <c r="M935" s="33">
        <f>L935/1000</f>
        <v>0</v>
      </c>
      <c r="N935" s="33">
        <f>IF(N934+$F935-$M935&gt;$N$3,$N$3,IF(N934+$F935-$M935&lt;0,0,N934+$F935-$M935))</f>
        <v>4</v>
      </c>
      <c r="O935" s="33">
        <f>IF(N935=0,1,0)</f>
        <v>0</v>
      </c>
      <c r="P935" s="33">
        <f>IF(N935&lt;&gt;0,M935,0)</f>
        <v>0</v>
      </c>
    </row>
    <row r="936" spans="1:16" ht="12.75">
      <c r="A936" s="21">
        <v>39441</v>
      </c>
      <c r="B936" s="7" t="s">
        <v>144</v>
      </c>
      <c r="C936" s="33">
        <f>LEN(B936)</f>
        <v>4</v>
      </c>
      <c r="D936" t="str">
        <f>LEFT(B936,C936-2)</f>
        <v>9 </v>
      </c>
      <c r="E936" t="str">
        <f>SUBSTITUTE(D936,".",",",1)</f>
        <v>9 </v>
      </c>
      <c r="F936" s="33">
        <f>VALUE(E936)*0.001*$K$3</f>
        <v>1.1250000000000002</v>
      </c>
      <c r="G936" s="31">
        <v>0</v>
      </c>
      <c r="H936" s="31">
        <v>0</v>
      </c>
      <c r="I936" s="31">
        <v>0</v>
      </c>
      <c r="J936" s="31">
        <v>0</v>
      </c>
      <c r="K936" s="31">
        <v>0</v>
      </c>
      <c r="L936" s="33">
        <f>SUM(G936:K936)</f>
        <v>0</v>
      </c>
      <c r="M936" s="33">
        <f>L936/1000</f>
        <v>0</v>
      </c>
      <c r="N936" s="33">
        <f>IF(N935+$F936-$M936&gt;$N$3,$N$3,IF(N935+$F936-$M936&lt;0,0,N935+$F936-$M936))</f>
        <v>4</v>
      </c>
      <c r="O936" s="33">
        <f>IF(N936=0,1,0)</f>
        <v>0</v>
      </c>
      <c r="P936" s="33">
        <f>IF(N936&lt;&gt;0,M936,0)</f>
        <v>0</v>
      </c>
    </row>
    <row r="937" spans="1:16" ht="12.75">
      <c r="A937" s="21">
        <v>39442</v>
      </c>
      <c r="B937" s="7" t="s">
        <v>76</v>
      </c>
      <c r="C937" s="33">
        <f>LEN(B937)</f>
        <v>4</v>
      </c>
      <c r="D937" t="str">
        <f>LEFT(B937,C937-2)</f>
        <v>0 </v>
      </c>
      <c r="E937" t="str">
        <f>SUBSTITUTE(D937,".",",",1)</f>
        <v>0 </v>
      </c>
      <c r="F937" s="33">
        <f>VALUE(E937)*0.001*$K$3</f>
        <v>0</v>
      </c>
      <c r="G937" s="31">
        <v>0</v>
      </c>
      <c r="H937" s="31">
        <v>0</v>
      </c>
      <c r="I937" s="31">
        <v>0</v>
      </c>
      <c r="J937" s="31">
        <v>0</v>
      </c>
      <c r="K937" s="31">
        <v>0</v>
      </c>
      <c r="L937" s="33">
        <f>SUM(G937:K937)</f>
        <v>0</v>
      </c>
      <c r="M937" s="33">
        <f>L937/1000</f>
        <v>0</v>
      </c>
      <c r="N937" s="33">
        <f>IF(N936+$F937-$M937&gt;$N$3,$N$3,IF(N936+$F937-$M937&lt;0,0,N936+$F937-$M937))</f>
        <v>4</v>
      </c>
      <c r="O937" s="33">
        <f>IF(N937=0,1,0)</f>
        <v>0</v>
      </c>
      <c r="P937" s="33">
        <f>IF(N937&lt;&gt;0,M937,0)</f>
        <v>0</v>
      </c>
    </row>
    <row r="938" spans="1:16" ht="12.75">
      <c r="A938" s="21">
        <v>39443</v>
      </c>
      <c r="B938" s="7" t="s">
        <v>76</v>
      </c>
      <c r="C938" s="33">
        <f>LEN(B938)</f>
        <v>4</v>
      </c>
      <c r="D938" t="str">
        <f>LEFT(B938,C938-2)</f>
        <v>0 </v>
      </c>
      <c r="E938" t="str">
        <f>SUBSTITUTE(D938,".",",",1)</f>
        <v>0 </v>
      </c>
      <c r="F938" s="33">
        <f>VALUE(E938)*0.001*$K$3</f>
        <v>0</v>
      </c>
      <c r="G938" s="31">
        <v>0</v>
      </c>
      <c r="H938" s="31">
        <v>0</v>
      </c>
      <c r="I938" s="31">
        <v>0</v>
      </c>
      <c r="J938" s="31">
        <v>0</v>
      </c>
      <c r="K938" s="31">
        <v>0</v>
      </c>
      <c r="L938" s="33">
        <f>SUM(G938:K938)</f>
        <v>0</v>
      </c>
      <c r="M938" s="33">
        <f>L938/1000</f>
        <v>0</v>
      </c>
      <c r="N938" s="33">
        <f>IF(N937+$F938-$M938&gt;$N$3,$N$3,IF(N937+$F938-$M938&lt;0,0,N937+$F938-$M938))</f>
        <v>4</v>
      </c>
      <c r="O938" s="33">
        <f>IF(N938=0,1,0)</f>
        <v>0</v>
      </c>
      <c r="P938" s="33">
        <f>IF(N938&lt;&gt;0,M938,0)</f>
        <v>0</v>
      </c>
    </row>
    <row r="939" spans="1:16" ht="12.75">
      <c r="A939" s="21">
        <v>39444</v>
      </c>
      <c r="B939" s="7" t="s">
        <v>125</v>
      </c>
      <c r="C939" s="33">
        <f>LEN(B939)</f>
        <v>6</v>
      </c>
      <c r="D939" t="str">
        <f>LEFT(B939,C939-2)</f>
        <v>1.8 </v>
      </c>
      <c r="E939" t="str">
        <f>SUBSTITUTE(D939,".",",",1)</f>
        <v>1,8 </v>
      </c>
      <c r="F939" s="33">
        <f>VALUE(E939)*0.001*$K$3</f>
        <v>0.22500000000000003</v>
      </c>
      <c r="G939" s="31">
        <v>0</v>
      </c>
      <c r="H939" s="31">
        <v>0</v>
      </c>
      <c r="I939" s="31">
        <v>0</v>
      </c>
      <c r="J939" s="31">
        <v>0</v>
      </c>
      <c r="K939" s="31">
        <v>0</v>
      </c>
      <c r="L939" s="33">
        <f>SUM(G939:K939)</f>
        <v>0</v>
      </c>
      <c r="M939" s="33">
        <f>L939/1000</f>
        <v>0</v>
      </c>
      <c r="N939" s="33">
        <f>IF(N938+$F939-$M939&gt;$N$3,$N$3,IF(N938+$F939-$M939&lt;0,0,N938+$F939-$M939))</f>
        <v>4</v>
      </c>
      <c r="O939" s="33">
        <f>IF(N939=0,1,0)</f>
        <v>0</v>
      </c>
      <c r="P939" s="33">
        <f>IF(N939&lt;&gt;0,M939,0)</f>
        <v>0</v>
      </c>
    </row>
    <row r="940" spans="1:16" ht="12.75">
      <c r="A940" s="21">
        <v>39445</v>
      </c>
      <c r="B940" s="7" t="s">
        <v>94</v>
      </c>
      <c r="C940" s="33">
        <f>LEN(B940)</f>
        <v>6</v>
      </c>
      <c r="D940" t="str">
        <f>LEFT(B940,C940-2)</f>
        <v>0.4 </v>
      </c>
      <c r="E940" t="str">
        <f>SUBSTITUTE(D940,".",",",1)</f>
        <v>0,4 </v>
      </c>
      <c r="F940" s="33">
        <f>VALUE(E940)*0.001*$K$3</f>
        <v>0.05</v>
      </c>
      <c r="G940" s="31">
        <v>0</v>
      </c>
      <c r="H940" s="31">
        <v>0</v>
      </c>
      <c r="I940" s="31">
        <v>0</v>
      </c>
      <c r="J940" s="31">
        <v>0</v>
      </c>
      <c r="K940" s="31">
        <v>0</v>
      </c>
      <c r="L940" s="33">
        <f>SUM(G940:K940)</f>
        <v>0</v>
      </c>
      <c r="M940" s="33">
        <f>L940/1000</f>
        <v>0</v>
      </c>
      <c r="N940" s="33">
        <f>IF(N939+$F940-$M940&gt;$N$3,$N$3,IF(N939+$F940-$M940&lt;0,0,N939+$F940-$M940))</f>
        <v>4</v>
      </c>
      <c r="O940" s="33">
        <f>IF(N940=0,1,0)</f>
        <v>0</v>
      </c>
      <c r="P940" s="33">
        <f>IF(N940&lt;&gt;0,M940,0)</f>
        <v>0</v>
      </c>
    </row>
    <row r="941" spans="1:16" ht="12.75">
      <c r="A941" s="21">
        <v>39446</v>
      </c>
      <c r="B941" s="7" t="s">
        <v>139</v>
      </c>
      <c r="C941" s="33">
        <f>LEN(B941)</f>
        <v>6</v>
      </c>
      <c r="D941" t="str">
        <f>LEFT(B941,C941-2)</f>
        <v>2.8 </v>
      </c>
      <c r="E941" t="str">
        <f>SUBSTITUTE(D941,".",",",1)</f>
        <v>2,8 </v>
      </c>
      <c r="F941" s="33">
        <f>VALUE(E941)*0.001*$K$3</f>
        <v>0.35</v>
      </c>
      <c r="G941" s="31">
        <v>0</v>
      </c>
      <c r="H941" s="31">
        <v>0</v>
      </c>
      <c r="I941" s="31">
        <v>0</v>
      </c>
      <c r="J941" s="31">
        <v>0</v>
      </c>
      <c r="K941" s="31">
        <v>0</v>
      </c>
      <c r="L941" s="33">
        <f>SUM(G941:K941)</f>
        <v>0</v>
      </c>
      <c r="M941" s="33">
        <f>L941/1000</f>
        <v>0</v>
      </c>
      <c r="N941" s="33">
        <f>IF(N940+$F941-$M941&gt;$N$3,$N$3,IF(N940+$F941-$M941&lt;0,0,N940+$F941-$M941))</f>
        <v>4</v>
      </c>
      <c r="O941" s="33">
        <f>IF(N941=0,1,0)</f>
        <v>0</v>
      </c>
      <c r="P941" s="33">
        <f>IF(N941&lt;&gt;0,M941,0)</f>
        <v>0</v>
      </c>
    </row>
    <row r="942" spans="1:16" ht="12.75">
      <c r="A942" s="21">
        <v>39447</v>
      </c>
      <c r="B942" s="7" t="s">
        <v>76</v>
      </c>
      <c r="C942" s="33">
        <f>LEN(B942)</f>
        <v>4</v>
      </c>
      <c r="D942" t="str">
        <f>LEFT(B942,C942-2)</f>
        <v>0 </v>
      </c>
      <c r="E942" t="str">
        <f>SUBSTITUTE(D942,".",",",1)</f>
        <v>0 </v>
      </c>
      <c r="F942" s="33">
        <f>VALUE(E942)*0.001*$K$3</f>
        <v>0</v>
      </c>
      <c r="G942" s="31">
        <v>0</v>
      </c>
      <c r="H942" s="31">
        <v>0</v>
      </c>
      <c r="I942" s="31">
        <v>0</v>
      </c>
      <c r="J942" s="31">
        <v>0</v>
      </c>
      <c r="K942" s="31">
        <v>0</v>
      </c>
      <c r="L942" s="33">
        <f>SUM(G942:K942)</f>
        <v>0</v>
      </c>
      <c r="M942" s="33">
        <f>L942/1000</f>
        <v>0</v>
      </c>
      <c r="N942" s="33">
        <f>IF(N941+$F942-$M942&gt;$N$3,$N$3,IF(N941+$F942-$M942&lt;0,0,N941+$F942-$M942))</f>
        <v>4</v>
      </c>
      <c r="O942" s="33">
        <f>IF(N942=0,1,0)</f>
        <v>0</v>
      </c>
      <c r="P942" s="33">
        <f>IF(N942&lt;&gt;0,M942,0)</f>
        <v>0</v>
      </c>
    </row>
    <row r="943" spans="1:16" ht="12.75">
      <c r="A943" s="21">
        <v>39448</v>
      </c>
      <c r="B943" s="7" t="s">
        <v>76</v>
      </c>
      <c r="C943" s="33">
        <f>LEN(B943)</f>
        <v>4</v>
      </c>
      <c r="D943" t="str">
        <f>LEFT(B943,C943-2)</f>
        <v>0 </v>
      </c>
      <c r="E943" t="str">
        <f>SUBSTITUTE(D943,".",",",1)</f>
        <v>0 </v>
      </c>
      <c r="F943" s="33">
        <f>VALUE(E943)*0.001*$K$3</f>
        <v>0</v>
      </c>
      <c r="G943" s="31">
        <v>0</v>
      </c>
      <c r="H943" s="31">
        <v>0</v>
      </c>
      <c r="I943" s="31">
        <v>0</v>
      </c>
      <c r="J943" s="31">
        <v>0</v>
      </c>
      <c r="K943" s="31">
        <v>0</v>
      </c>
      <c r="L943" s="33">
        <f>SUM(G943:K943)</f>
        <v>0</v>
      </c>
      <c r="M943" s="33">
        <f>L943/1000</f>
        <v>0</v>
      </c>
      <c r="N943" s="33">
        <f>IF(N942+$F943-$M943&gt;$N$3,$N$3,IF(N942+$F943-$M943&lt;0,0,N942+$F943-$M943))</f>
        <v>4</v>
      </c>
      <c r="O943" s="33">
        <f>IF(N943=0,1,0)</f>
        <v>0</v>
      </c>
      <c r="P943" s="33">
        <f>IF(N943&lt;&gt;0,M943,0)</f>
        <v>0</v>
      </c>
    </row>
    <row r="944" spans="1:16" ht="12.75">
      <c r="A944" s="21">
        <v>39449</v>
      </c>
      <c r="B944" s="7" t="s">
        <v>76</v>
      </c>
      <c r="C944" s="33">
        <f>LEN(B944)</f>
        <v>4</v>
      </c>
      <c r="D944" t="str">
        <f>LEFT(B944,C944-2)</f>
        <v>0 </v>
      </c>
      <c r="E944" t="str">
        <f>SUBSTITUTE(D944,".",",",1)</f>
        <v>0 </v>
      </c>
      <c r="F944" s="33">
        <f>VALUE(E944)*0.001*$K$3</f>
        <v>0</v>
      </c>
      <c r="G944" s="31">
        <v>0</v>
      </c>
      <c r="H944" s="31">
        <v>0</v>
      </c>
      <c r="I944" s="31">
        <v>0</v>
      </c>
      <c r="J944" s="31">
        <v>0</v>
      </c>
      <c r="K944" s="31">
        <v>0</v>
      </c>
      <c r="L944" s="33">
        <f>SUM(G944:K944)</f>
        <v>0</v>
      </c>
      <c r="M944" s="33">
        <f>L944/1000</f>
        <v>0</v>
      </c>
      <c r="N944" s="33">
        <f>IF(N943+$F944-$M944&gt;$N$3,$N$3,IF(N943+$F944-$M944&lt;0,0,N943+$F944-$M944))</f>
        <v>4</v>
      </c>
      <c r="O944" s="33">
        <f>IF(N944=0,1,0)</f>
        <v>0</v>
      </c>
      <c r="P944" s="33">
        <f>IF(N944&lt;&gt;0,M944,0)</f>
        <v>0</v>
      </c>
    </row>
    <row r="945" spans="1:16" ht="12.75">
      <c r="A945" s="21">
        <v>39450</v>
      </c>
      <c r="B945" s="7" t="s">
        <v>819</v>
      </c>
      <c r="C945" s="33">
        <f>LEN(B945)</f>
        <v>6</v>
      </c>
      <c r="D945" t="str">
        <f>LEFT(B945,C945-2)</f>
        <v>4,6 </v>
      </c>
      <c r="E945" t="str">
        <f>SUBSTITUTE(D945,".",",",1)</f>
        <v>4,6 </v>
      </c>
      <c r="F945" s="33">
        <f>VALUE(E945)*0.001*$K$3</f>
        <v>0.575</v>
      </c>
      <c r="G945" s="31">
        <v>0</v>
      </c>
      <c r="H945" s="31">
        <v>0</v>
      </c>
      <c r="I945" s="31">
        <v>0</v>
      </c>
      <c r="J945" s="31">
        <v>0</v>
      </c>
      <c r="K945" s="31">
        <v>0</v>
      </c>
      <c r="L945" s="33">
        <f>SUM(G945:K945)</f>
        <v>0</v>
      </c>
      <c r="M945" s="33">
        <f>L945/1000</f>
        <v>0</v>
      </c>
      <c r="N945" s="33">
        <f>IF(N944+$F945-$M945&gt;$N$3,$N$3,IF(N944+$F945-$M945&lt;0,0,N944+$F945-$M945))</f>
        <v>4</v>
      </c>
      <c r="O945" s="33">
        <f>IF(N945=0,1,0)</f>
        <v>0</v>
      </c>
      <c r="P945" s="33">
        <f>IF(N945&lt;&gt;0,M945,0)</f>
        <v>0</v>
      </c>
    </row>
    <row r="946" spans="1:16" ht="12.75">
      <c r="A946" s="21">
        <v>39451</v>
      </c>
      <c r="B946" s="7" t="s">
        <v>820</v>
      </c>
      <c r="C946" s="33">
        <f>LEN(B946)</f>
        <v>5</v>
      </c>
      <c r="D946" t="str">
        <f>LEFT(B946,C946-2)</f>
        <v>17 </v>
      </c>
      <c r="E946" t="str">
        <f>SUBSTITUTE(D946,".",",",1)</f>
        <v>17 </v>
      </c>
      <c r="F946" s="33">
        <f>VALUE(E946)*0.001*$K$3</f>
        <v>2.125</v>
      </c>
      <c r="G946" s="31">
        <v>0</v>
      </c>
      <c r="H946" s="31">
        <v>0</v>
      </c>
      <c r="I946" s="31">
        <v>0</v>
      </c>
      <c r="J946" s="31">
        <v>0</v>
      </c>
      <c r="K946" s="31">
        <v>0</v>
      </c>
      <c r="L946" s="33">
        <f>SUM(G946:K946)</f>
        <v>0</v>
      </c>
      <c r="M946" s="33">
        <f>L946/1000</f>
        <v>0</v>
      </c>
      <c r="N946" s="33">
        <f>IF(N945+$F946-$M946&gt;$N$3,$N$3,IF(N945+$F946-$M946&lt;0,0,N945+$F946-$M946))</f>
        <v>4</v>
      </c>
      <c r="O946" s="33">
        <f>IF(N946=0,1,0)</f>
        <v>0</v>
      </c>
      <c r="P946" s="33">
        <f>IF(N946&lt;&gt;0,M946,0)</f>
        <v>0</v>
      </c>
    </row>
    <row r="947" spans="1:16" ht="12.75">
      <c r="A947" s="21">
        <v>39452</v>
      </c>
      <c r="B947" s="7" t="s">
        <v>770</v>
      </c>
      <c r="C947" s="33">
        <f>LEN(B947)</f>
        <v>6</v>
      </c>
      <c r="D947" t="str">
        <f>LEFT(B947,C947-2)</f>
        <v>6,3 </v>
      </c>
      <c r="E947" t="str">
        <f>SUBSTITUTE(D947,".",",",1)</f>
        <v>6,3 </v>
      </c>
      <c r="F947" s="33">
        <f>VALUE(E947)*0.001*$K$3</f>
        <v>0.7875</v>
      </c>
      <c r="G947" s="31">
        <v>0</v>
      </c>
      <c r="H947" s="31">
        <v>0</v>
      </c>
      <c r="I947" s="31">
        <v>0</v>
      </c>
      <c r="J947" s="31">
        <v>0</v>
      </c>
      <c r="K947" s="31">
        <v>0</v>
      </c>
      <c r="L947" s="33">
        <f>SUM(G947:K947)</f>
        <v>0</v>
      </c>
      <c r="M947" s="33">
        <f>L947/1000</f>
        <v>0</v>
      </c>
      <c r="N947" s="33">
        <f>IF(N946+$F947-$M947&gt;$N$3,$N$3,IF(N946+$F947-$M947&lt;0,0,N946+$F947-$M947))</f>
        <v>4</v>
      </c>
      <c r="O947" s="33">
        <f>IF(N947=0,1,0)</f>
        <v>0</v>
      </c>
      <c r="P947" s="33">
        <f>IF(N947&lt;&gt;0,M947,0)</f>
        <v>0</v>
      </c>
    </row>
    <row r="948" spans="1:16" ht="12.75">
      <c r="A948" s="21">
        <v>39453</v>
      </c>
      <c r="B948" s="7" t="s">
        <v>308</v>
      </c>
      <c r="C948" s="33">
        <f>LEN(B948)</f>
        <v>5</v>
      </c>
      <c r="D948" t="str">
        <f>LEFT(B948,C948-2)</f>
        <v>12 </v>
      </c>
      <c r="E948" t="str">
        <f>SUBSTITUTE(D948,".",",",1)</f>
        <v>12 </v>
      </c>
      <c r="F948" s="33">
        <f>VALUE(E948)*0.001*$K$3</f>
        <v>1.5</v>
      </c>
      <c r="G948" s="31">
        <v>0</v>
      </c>
      <c r="H948" s="31">
        <v>0</v>
      </c>
      <c r="I948" s="31">
        <v>0</v>
      </c>
      <c r="J948" s="31">
        <v>0</v>
      </c>
      <c r="K948" s="31">
        <v>0</v>
      </c>
      <c r="L948" s="33">
        <f>SUM(G948:K948)</f>
        <v>0</v>
      </c>
      <c r="M948" s="33">
        <f>L948/1000</f>
        <v>0</v>
      </c>
      <c r="N948" s="33">
        <f>IF(N947+$F948-$M948&gt;$N$3,$N$3,IF(N947+$F948-$M948&lt;0,0,N947+$F948-$M948))</f>
        <v>4</v>
      </c>
      <c r="O948" s="33">
        <f>IF(N948=0,1,0)</f>
        <v>0</v>
      </c>
      <c r="P948" s="33">
        <f>IF(N948&lt;&gt;0,M948,0)</f>
        <v>0</v>
      </c>
    </row>
    <row r="949" spans="1:16" ht="12.75">
      <c r="A949" s="21">
        <v>39454</v>
      </c>
      <c r="B949" s="5" t="s">
        <v>76</v>
      </c>
      <c r="C949" s="33">
        <f>LEN(B949)</f>
        <v>4</v>
      </c>
      <c r="D949" t="str">
        <f>LEFT(B949,C949-2)</f>
        <v>0 </v>
      </c>
      <c r="E949" t="str">
        <f>SUBSTITUTE(D949,".",",",1)</f>
        <v>0 </v>
      </c>
      <c r="F949" s="33">
        <f>VALUE(E949)*0.001*$K$3</f>
        <v>0</v>
      </c>
      <c r="G949" s="31">
        <v>0</v>
      </c>
      <c r="H949" s="31">
        <v>0</v>
      </c>
      <c r="I949" s="31">
        <v>0</v>
      </c>
      <c r="J949" s="31">
        <v>0</v>
      </c>
      <c r="K949" s="31">
        <v>0</v>
      </c>
      <c r="L949" s="33">
        <f>SUM(G949:K949)</f>
        <v>0</v>
      </c>
      <c r="M949" s="33">
        <f>L949/1000</f>
        <v>0</v>
      </c>
      <c r="N949" s="33">
        <f>IF(N948+$F949-$M949&gt;$N$3,$N$3,IF(N948+$F949-$M949&lt;0,0,N948+$F949-$M949))</f>
        <v>4</v>
      </c>
      <c r="O949" s="33">
        <f>IF(N949=0,1,0)</f>
        <v>0</v>
      </c>
      <c r="P949" s="33">
        <f>IF(N949&lt;&gt;0,M949,0)</f>
        <v>0</v>
      </c>
    </row>
    <row r="950" spans="1:16" ht="12.75">
      <c r="A950" s="21">
        <v>39455</v>
      </c>
      <c r="B950" s="7" t="s">
        <v>230</v>
      </c>
      <c r="C950" s="33">
        <f>LEN(B950)</f>
        <v>6</v>
      </c>
      <c r="D950" t="str">
        <f>LEFT(B950,C950-2)</f>
        <v>3.8 </v>
      </c>
      <c r="E950" t="str">
        <f>SUBSTITUTE(D950,".",",",1)</f>
        <v>3,8 </v>
      </c>
      <c r="F950" s="33">
        <f>VALUE(E950)*0.001*$K$3</f>
        <v>0.475</v>
      </c>
      <c r="G950" s="31">
        <v>0</v>
      </c>
      <c r="H950" s="31">
        <v>0</v>
      </c>
      <c r="I950" s="31">
        <v>0</v>
      </c>
      <c r="J950" s="31">
        <v>0</v>
      </c>
      <c r="K950" s="31">
        <v>0</v>
      </c>
      <c r="L950" s="33">
        <f>SUM(G950:K950)</f>
        <v>0</v>
      </c>
      <c r="M950" s="33">
        <f>L950/1000</f>
        <v>0</v>
      </c>
      <c r="N950" s="33">
        <f>IF(N949+$F950-$M950&gt;$N$3,$N$3,IF(N949+$F950-$M950&lt;0,0,N949+$F950-$M950))</f>
        <v>4</v>
      </c>
      <c r="O950" s="33">
        <f>IF(N950=0,1,0)</f>
        <v>0</v>
      </c>
      <c r="P950" s="33">
        <f>IF(N950&lt;&gt;0,M950,0)</f>
        <v>0</v>
      </c>
    </row>
    <row r="951" spans="1:16" ht="12.75">
      <c r="A951" s="21">
        <v>39456</v>
      </c>
      <c r="B951" s="7" t="s">
        <v>112</v>
      </c>
      <c r="C951" s="33">
        <f>LEN(B951)</f>
        <v>4</v>
      </c>
      <c r="D951" t="str">
        <f>LEFT(B951,C951-2)</f>
        <v>1 </v>
      </c>
      <c r="E951" t="str">
        <f>SUBSTITUTE(D951,".",",",1)</f>
        <v>1 </v>
      </c>
      <c r="F951" s="33">
        <f>VALUE(E951)*0.001*$K$3</f>
        <v>0.125</v>
      </c>
      <c r="G951" s="31">
        <v>0</v>
      </c>
      <c r="H951" s="31">
        <v>0</v>
      </c>
      <c r="I951" s="31">
        <v>0</v>
      </c>
      <c r="J951" s="31">
        <v>0</v>
      </c>
      <c r="K951" s="31">
        <v>0</v>
      </c>
      <c r="L951" s="33">
        <f>SUM(G951:K951)</f>
        <v>0</v>
      </c>
      <c r="M951" s="33">
        <f>L951/1000</f>
        <v>0</v>
      </c>
      <c r="N951" s="33">
        <f>IF(N950+$F951-$M951&gt;$N$3,$N$3,IF(N950+$F951-$M951&lt;0,0,N950+$F951-$M951))</f>
        <v>4</v>
      </c>
      <c r="O951" s="33">
        <f>IF(N951=0,1,0)</f>
        <v>0</v>
      </c>
      <c r="P951" s="33">
        <f>IF(N951&lt;&gt;0,M951,0)</f>
        <v>0</v>
      </c>
    </row>
    <row r="952" spans="1:16" ht="12.75">
      <c r="A952" s="21">
        <v>39457</v>
      </c>
      <c r="B952" s="7" t="s">
        <v>821</v>
      </c>
      <c r="C952" s="33">
        <f>LEN(B952)</f>
        <v>7</v>
      </c>
      <c r="D952" t="str">
        <f>LEFT(B952,C952-2)</f>
        <v>12,5 </v>
      </c>
      <c r="E952" t="str">
        <f>SUBSTITUTE(D952,".",",",1)</f>
        <v>12,5 </v>
      </c>
      <c r="F952" s="33">
        <f>VALUE(E952)*0.001*$K$3</f>
        <v>1.5625</v>
      </c>
      <c r="G952" s="31">
        <v>0</v>
      </c>
      <c r="H952" s="31">
        <v>0</v>
      </c>
      <c r="I952" s="31">
        <v>0</v>
      </c>
      <c r="J952" s="31">
        <v>0</v>
      </c>
      <c r="K952" s="31">
        <v>0</v>
      </c>
      <c r="L952" s="33">
        <f>SUM(G952:K952)</f>
        <v>0</v>
      </c>
      <c r="M952" s="33">
        <f>L952/1000</f>
        <v>0</v>
      </c>
      <c r="N952" s="33">
        <f>IF(N951+$F952-$M952&gt;$N$3,$N$3,IF(N951+$F952-$M952&lt;0,0,N951+$F952-$M952))</f>
        <v>4</v>
      </c>
      <c r="O952" s="33">
        <f>IF(N952=0,1,0)</f>
        <v>0</v>
      </c>
      <c r="P952" s="33">
        <f>IF(N952&lt;&gt;0,M952,0)</f>
        <v>0</v>
      </c>
    </row>
    <row r="953" spans="1:16" ht="12.75">
      <c r="A953" s="21">
        <v>39458</v>
      </c>
      <c r="B953" s="7" t="s">
        <v>749</v>
      </c>
      <c r="C953" s="33">
        <f>LEN(B953)</f>
        <v>6</v>
      </c>
      <c r="D953" t="str">
        <f>LEFT(B953,C953-2)</f>
        <v>5,2 </v>
      </c>
      <c r="E953" t="str">
        <f>SUBSTITUTE(D953,".",",",1)</f>
        <v>5,2 </v>
      </c>
      <c r="F953" s="33">
        <f>VALUE(E953)*0.001*$K$3</f>
        <v>0.6500000000000001</v>
      </c>
      <c r="G953" s="31">
        <v>0</v>
      </c>
      <c r="H953" s="31">
        <v>0</v>
      </c>
      <c r="I953" s="31">
        <v>0</v>
      </c>
      <c r="J953" s="31">
        <v>0</v>
      </c>
      <c r="K953" s="31">
        <v>0</v>
      </c>
      <c r="L953" s="33">
        <f>SUM(G953:K953)</f>
        <v>0</v>
      </c>
      <c r="M953" s="33">
        <f>L953/1000</f>
        <v>0</v>
      </c>
      <c r="N953" s="33">
        <f>IF(N952+$F953-$M953&gt;$N$3,$N$3,IF(N952+$F953-$M953&lt;0,0,N952+$F953-$M953))</f>
        <v>4</v>
      </c>
      <c r="O953" s="33">
        <f>IF(N953=0,1,0)</f>
        <v>0</v>
      </c>
      <c r="P953" s="33">
        <f>IF(N953&lt;&gt;0,M953,0)</f>
        <v>0</v>
      </c>
    </row>
    <row r="954" spans="1:16" ht="12.75">
      <c r="A954" s="21">
        <v>39459</v>
      </c>
      <c r="B954" s="7" t="s">
        <v>763</v>
      </c>
      <c r="C954" s="33">
        <f>LEN(B954)</f>
        <v>6</v>
      </c>
      <c r="D954" t="str">
        <f>LEFT(B954,C954-2)</f>
        <v>0,5 </v>
      </c>
      <c r="E954" t="str">
        <f>SUBSTITUTE(D954,".",",",1)</f>
        <v>0,5 </v>
      </c>
      <c r="F954" s="33">
        <f>VALUE(E954)*0.001*$K$3</f>
        <v>0.0625</v>
      </c>
      <c r="G954" s="31">
        <v>0</v>
      </c>
      <c r="H954" s="31">
        <v>0</v>
      </c>
      <c r="I954" s="31">
        <v>0</v>
      </c>
      <c r="J954" s="31">
        <v>0</v>
      </c>
      <c r="K954" s="31">
        <v>0</v>
      </c>
      <c r="L954" s="33">
        <f>SUM(G954:K954)</f>
        <v>0</v>
      </c>
      <c r="M954" s="33">
        <f>L954/1000</f>
        <v>0</v>
      </c>
      <c r="N954" s="33">
        <f>IF(N953+$F954-$M954&gt;$N$3,$N$3,IF(N953+$F954-$M954&lt;0,0,N953+$F954-$M954))</f>
        <v>4</v>
      </c>
      <c r="O954" s="33">
        <f>IF(N954=0,1,0)</f>
        <v>0</v>
      </c>
      <c r="P954" s="33">
        <f>IF(N954&lt;&gt;0,M954,0)</f>
        <v>0</v>
      </c>
    </row>
    <row r="955" spans="1:16" ht="12.75">
      <c r="A955" s="21">
        <v>39460</v>
      </c>
      <c r="B955" s="7" t="s">
        <v>94</v>
      </c>
      <c r="C955" s="33">
        <f>LEN(B955)</f>
        <v>6</v>
      </c>
      <c r="D955" t="str">
        <f>LEFT(B955,C955-2)</f>
        <v>0.4 </v>
      </c>
      <c r="E955" t="str">
        <f>SUBSTITUTE(D955,".",",",1)</f>
        <v>0,4 </v>
      </c>
      <c r="F955" s="33">
        <f>VALUE(E955)*0.001*$K$3</f>
        <v>0.05</v>
      </c>
      <c r="G955" s="31">
        <v>0</v>
      </c>
      <c r="H955" s="31">
        <v>0</v>
      </c>
      <c r="I955" s="31">
        <v>0</v>
      </c>
      <c r="J955" s="31">
        <v>0</v>
      </c>
      <c r="K955" s="31">
        <v>0</v>
      </c>
      <c r="L955" s="33">
        <f>SUM(G955:K955)</f>
        <v>0</v>
      </c>
      <c r="M955" s="33">
        <f>L955/1000</f>
        <v>0</v>
      </c>
      <c r="N955" s="33">
        <f>IF(N954+$F955-$M955&gt;$N$3,$N$3,IF(N954+$F955-$M955&lt;0,0,N954+$F955-$M955))</f>
        <v>4</v>
      </c>
      <c r="O955" s="33">
        <f>IF(N955=0,1,0)</f>
        <v>0</v>
      </c>
      <c r="P955" s="33">
        <f>IF(N955&lt;&gt;0,M955,0)</f>
        <v>0</v>
      </c>
    </row>
    <row r="956" spans="1:16" ht="12.75">
      <c r="A956" s="21">
        <v>39461</v>
      </c>
      <c r="B956" s="7" t="s">
        <v>822</v>
      </c>
      <c r="C956" s="33">
        <f>LEN(B956)</f>
        <v>6</v>
      </c>
      <c r="D956" t="str">
        <f>LEFT(B956,C956-2)</f>
        <v>4,1 </v>
      </c>
      <c r="E956" t="str">
        <f>SUBSTITUTE(D956,".",",",1)</f>
        <v>4,1 </v>
      </c>
      <c r="F956" s="33">
        <f>VALUE(E956)*0.001*$K$3</f>
        <v>0.5125</v>
      </c>
      <c r="G956" s="31">
        <v>0</v>
      </c>
      <c r="H956" s="31">
        <v>0</v>
      </c>
      <c r="I956" s="31">
        <v>0</v>
      </c>
      <c r="J956" s="31">
        <v>0</v>
      </c>
      <c r="K956" s="31">
        <v>0</v>
      </c>
      <c r="L956" s="33">
        <f>SUM(G956:K956)</f>
        <v>0</v>
      </c>
      <c r="M956" s="33">
        <f>L956/1000</f>
        <v>0</v>
      </c>
      <c r="N956" s="33">
        <f>IF(N955+$F956-$M956&gt;$N$3,$N$3,IF(N955+$F956-$M956&lt;0,0,N955+$F956-$M956))</f>
        <v>4</v>
      </c>
      <c r="O956" s="33">
        <f>IF(N956=0,1,0)</f>
        <v>0</v>
      </c>
      <c r="P956" s="33">
        <f>IF(N956&lt;&gt;0,M956,0)</f>
        <v>0</v>
      </c>
    </row>
    <row r="957" spans="1:16" ht="12.75">
      <c r="A957" s="21">
        <v>39462</v>
      </c>
      <c r="B957" s="7" t="s">
        <v>823</v>
      </c>
      <c r="C957" s="33">
        <f>LEN(B957)</f>
        <v>7</v>
      </c>
      <c r="D957" t="str">
        <f>LEFT(B957,C957-2)</f>
        <v>23,8 </v>
      </c>
      <c r="E957" t="str">
        <f>SUBSTITUTE(D957,".",",",1)</f>
        <v>23,8 </v>
      </c>
      <c r="F957" s="33">
        <f>VALUE(E957)*0.001*$K$3</f>
        <v>2.975</v>
      </c>
      <c r="G957" s="31">
        <v>0</v>
      </c>
      <c r="H957" s="31">
        <v>0</v>
      </c>
      <c r="I957" s="31">
        <v>0</v>
      </c>
      <c r="J957" s="31">
        <v>0</v>
      </c>
      <c r="K957" s="31">
        <v>0</v>
      </c>
      <c r="L957" s="33">
        <f>SUM(G957:K957)</f>
        <v>0</v>
      </c>
      <c r="M957" s="33">
        <f>L957/1000</f>
        <v>0</v>
      </c>
      <c r="N957" s="33">
        <f>IF(N956+$F957-$M957&gt;$N$3,$N$3,IF(N956+$F957-$M957&lt;0,0,N956+$F957-$M957))</f>
        <v>4</v>
      </c>
      <c r="O957" s="33">
        <f>IF(N957=0,1,0)</f>
        <v>0</v>
      </c>
      <c r="P957" s="33">
        <f>IF(N957&lt;&gt;0,M957,0)</f>
        <v>0</v>
      </c>
    </row>
    <row r="958" spans="1:16" ht="12.75">
      <c r="A958" s="21">
        <v>39463</v>
      </c>
      <c r="B958" s="7" t="s">
        <v>764</v>
      </c>
      <c r="C958" s="33">
        <f>LEN(B958)</f>
        <v>6</v>
      </c>
      <c r="D958" t="str">
        <f>LEFT(B958,C958-2)</f>
        <v>1,9 </v>
      </c>
      <c r="E958" t="str">
        <f>SUBSTITUTE(D958,".",",",1)</f>
        <v>1,9 </v>
      </c>
      <c r="F958" s="33">
        <f>VALUE(E958)*0.001*$K$3</f>
        <v>0.2375</v>
      </c>
      <c r="G958" s="31">
        <v>0</v>
      </c>
      <c r="H958" s="31">
        <v>0</v>
      </c>
      <c r="I958" s="31">
        <v>0</v>
      </c>
      <c r="J958" s="31">
        <v>0</v>
      </c>
      <c r="K958" s="31">
        <v>0</v>
      </c>
      <c r="L958" s="33">
        <f>SUM(G958:K958)</f>
        <v>0</v>
      </c>
      <c r="M958" s="33">
        <f>L958/1000</f>
        <v>0</v>
      </c>
      <c r="N958" s="33">
        <f>IF(N957+$F958-$M958&gt;$N$3,$N$3,IF(N957+$F958-$M958&lt;0,0,N957+$F958-$M958))</f>
        <v>4</v>
      </c>
      <c r="O958" s="33">
        <f>IF(N958=0,1,0)</f>
        <v>0</v>
      </c>
      <c r="P958" s="33">
        <f>IF(N958&lt;&gt;0,M958,0)</f>
        <v>0</v>
      </c>
    </row>
    <row r="959" spans="1:16" ht="12.75">
      <c r="A959" s="21">
        <v>39464</v>
      </c>
      <c r="B959" s="7" t="s">
        <v>815</v>
      </c>
      <c r="C959" s="33">
        <f>LEN(B959)</f>
        <v>6</v>
      </c>
      <c r="D959" t="str">
        <f>LEFT(B959,C959-2)</f>
        <v>2,5 </v>
      </c>
      <c r="E959" t="str">
        <f>SUBSTITUTE(D959,".",",",1)</f>
        <v>2,5 </v>
      </c>
      <c r="F959" s="33">
        <f>VALUE(E959)*0.001*$K$3</f>
        <v>0.3125</v>
      </c>
      <c r="G959" s="31">
        <v>0</v>
      </c>
      <c r="H959" s="31">
        <v>0</v>
      </c>
      <c r="I959" s="31">
        <v>0</v>
      </c>
      <c r="J959" s="31">
        <v>0</v>
      </c>
      <c r="K959" s="31">
        <v>0</v>
      </c>
      <c r="L959" s="33">
        <f>SUM(G959:K959)</f>
        <v>0</v>
      </c>
      <c r="M959" s="33">
        <f>L959/1000</f>
        <v>0</v>
      </c>
      <c r="N959" s="33">
        <f>IF(N958+$F959-$M959&gt;$N$3,$N$3,IF(N958+$F959-$M959&lt;0,0,N958+$F959-$M959))</f>
        <v>4</v>
      </c>
      <c r="O959" s="33">
        <f>IF(N959=0,1,0)</f>
        <v>0</v>
      </c>
      <c r="P959" s="33">
        <f>IF(N959&lt;&gt;0,M959,0)</f>
        <v>0</v>
      </c>
    </row>
    <row r="960" spans="1:16" ht="12.75">
      <c r="A960" s="21">
        <v>39465</v>
      </c>
      <c r="B960" s="7" t="s">
        <v>95</v>
      </c>
      <c r="C960" s="33">
        <f>LEN(B960)</f>
        <v>6</v>
      </c>
      <c r="D960" t="str">
        <f>LEFT(B960,C960-2)</f>
        <v>0.2 </v>
      </c>
      <c r="E960" t="str">
        <f>SUBSTITUTE(D960,".",",",1)</f>
        <v>0,2 </v>
      </c>
      <c r="F960" s="33">
        <f>VALUE(E960)*0.001*$K$3</f>
        <v>0.025</v>
      </c>
      <c r="G960" s="31">
        <v>0</v>
      </c>
      <c r="H960" s="31">
        <v>0</v>
      </c>
      <c r="I960" s="31">
        <v>0</v>
      </c>
      <c r="J960" s="31">
        <v>0</v>
      </c>
      <c r="K960" s="31">
        <v>0</v>
      </c>
      <c r="L960" s="33">
        <f>SUM(G960:K960)</f>
        <v>0</v>
      </c>
      <c r="M960" s="33">
        <f>L960/1000</f>
        <v>0</v>
      </c>
      <c r="N960" s="33">
        <f>IF(N959+$F960-$M960&gt;$N$3,$N$3,IF(N959+$F960-$M960&lt;0,0,N959+$F960-$M960))</f>
        <v>4</v>
      </c>
      <c r="O960" s="33">
        <f>IF(N960=0,1,0)</f>
        <v>0</v>
      </c>
      <c r="P960" s="33">
        <f>IF(N960&lt;&gt;0,M960,0)</f>
        <v>0</v>
      </c>
    </row>
    <row r="961" spans="1:16" ht="12.75">
      <c r="A961" s="21">
        <v>39466</v>
      </c>
      <c r="B961" s="7" t="s">
        <v>76</v>
      </c>
      <c r="C961" s="33">
        <f>LEN(B961)</f>
        <v>4</v>
      </c>
      <c r="D961" t="str">
        <f>LEFT(B961,C961-2)</f>
        <v>0 </v>
      </c>
      <c r="E961" t="str">
        <f>SUBSTITUTE(D961,".",",",1)</f>
        <v>0 </v>
      </c>
      <c r="F961" s="33">
        <f>VALUE(E961)*0.001*$K$3</f>
        <v>0</v>
      </c>
      <c r="G961" s="31">
        <v>0</v>
      </c>
      <c r="H961" s="31">
        <v>0</v>
      </c>
      <c r="I961" s="31">
        <v>0</v>
      </c>
      <c r="J961" s="31">
        <v>0</v>
      </c>
      <c r="K961" s="31">
        <v>0</v>
      </c>
      <c r="L961" s="33">
        <f>SUM(G961:K961)</f>
        <v>0</v>
      </c>
      <c r="M961" s="33">
        <f>L961/1000</f>
        <v>0</v>
      </c>
      <c r="N961" s="33">
        <f>IF(N960+$F961-$M961&gt;$N$3,$N$3,IF(N960+$F961-$M961&lt;0,0,N960+$F961-$M961))</f>
        <v>4</v>
      </c>
      <c r="O961" s="33">
        <f>IF(N961=0,1,0)</f>
        <v>0</v>
      </c>
      <c r="P961" s="33">
        <f>IF(N961&lt;&gt;0,M961,0)</f>
        <v>0</v>
      </c>
    </row>
    <row r="962" spans="1:16" ht="12.75">
      <c r="A962" s="21">
        <v>39467</v>
      </c>
      <c r="B962" s="7" t="s">
        <v>76</v>
      </c>
      <c r="C962" s="33">
        <f>LEN(B962)</f>
        <v>4</v>
      </c>
      <c r="D962" t="str">
        <f>LEFT(B962,C962-2)</f>
        <v>0 </v>
      </c>
      <c r="E962" t="str">
        <f>SUBSTITUTE(D962,".",",",1)</f>
        <v>0 </v>
      </c>
      <c r="F962" s="33">
        <f>VALUE(E962)*0.001*$K$3</f>
        <v>0</v>
      </c>
      <c r="G962" s="31">
        <v>0</v>
      </c>
      <c r="H962" s="31">
        <v>0</v>
      </c>
      <c r="I962" s="31">
        <v>0</v>
      </c>
      <c r="J962" s="31">
        <v>0</v>
      </c>
      <c r="K962" s="31">
        <v>0</v>
      </c>
      <c r="L962" s="33">
        <f>SUM(G962:K962)</f>
        <v>0</v>
      </c>
      <c r="M962" s="33">
        <f>L962/1000</f>
        <v>0</v>
      </c>
      <c r="N962" s="33">
        <f>IF(N961+$F962-$M962&gt;$N$3,$N$3,IF(N961+$F962-$M962&lt;0,0,N961+$F962-$M962))</f>
        <v>4</v>
      </c>
      <c r="O962" s="33">
        <f>IF(N962=0,1,0)</f>
        <v>0</v>
      </c>
      <c r="P962" s="33">
        <f>IF(N962&lt;&gt;0,M962,0)</f>
        <v>0</v>
      </c>
    </row>
    <row r="963" spans="1:16" ht="12.75">
      <c r="A963" s="21">
        <v>39468</v>
      </c>
      <c r="B963" s="7" t="s">
        <v>76</v>
      </c>
      <c r="C963" s="33">
        <f>LEN(B963)</f>
        <v>4</v>
      </c>
      <c r="D963" t="str">
        <f>LEFT(B963,C963-2)</f>
        <v>0 </v>
      </c>
      <c r="E963" t="str">
        <f>SUBSTITUTE(D963,".",",",1)</f>
        <v>0 </v>
      </c>
      <c r="F963" s="33">
        <f>VALUE(E963)*0.001*$K$3</f>
        <v>0</v>
      </c>
      <c r="G963" s="31">
        <v>0</v>
      </c>
      <c r="H963" s="31">
        <v>0</v>
      </c>
      <c r="I963" s="31">
        <v>0</v>
      </c>
      <c r="J963" s="31">
        <v>0</v>
      </c>
      <c r="K963" s="31">
        <v>0</v>
      </c>
      <c r="L963" s="33">
        <f>SUM(G963:K963)</f>
        <v>0</v>
      </c>
      <c r="M963" s="33">
        <f>L963/1000</f>
        <v>0</v>
      </c>
      <c r="N963" s="33">
        <f>IF(N962+$F963-$M963&gt;$N$3,$N$3,IF(N962+$F963-$M963&lt;0,0,N962+$F963-$M963))</f>
        <v>4</v>
      </c>
      <c r="O963" s="33">
        <f>IF(N963=0,1,0)</f>
        <v>0</v>
      </c>
      <c r="P963" s="33">
        <f>IF(N963&lt;&gt;0,M963,0)</f>
        <v>0</v>
      </c>
    </row>
    <row r="964" spans="1:16" ht="12.75">
      <c r="A964" s="21">
        <v>39469</v>
      </c>
      <c r="B964" s="7" t="s">
        <v>76</v>
      </c>
      <c r="C964" s="33">
        <f>LEN(B964)</f>
        <v>4</v>
      </c>
      <c r="D964" t="str">
        <f>LEFT(B964,C964-2)</f>
        <v>0 </v>
      </c>
      <c r="E964" t="str">
        <f>SUBSTITUTE(D964,".",",",1)</f>
        <v>0 </v>
      </c>
      <c r="F964" s="33">
        <f>VALUE(E964)*0.001*$K$3</f>
        <v>0</v>
      </c>
      <c r="G964" s="31">
        <v>0</v>
      </c>
      <c r="H964" s="31">
        <v>0</v>
      </c>
      <c r="I964" s="31">
        <v>0</v>
      </c>
      <c r="J964" s="31">
        <v>0</v>
      </c>
      <c r="K964" s="31">
        <v>0</v>
      </c>
      <c r="L964" s="33">
        <f>SUM(G964:K964)</f>
        <v>0</v>
      </c>
      <c r="M964" s="33">
        <f>L964/1000</f>
        <v>0</v>
      </c>
      <c r="N964" s="33">
        <f>IF(N963+$F964-$M964&gt;$N$3,$N$3,IF(N963+$F964-$M964&lt;0,0,N963+$F964-$M964))</f>
        <v>4</v>
      </c>
      <c r="O964" s="33">
        <f>IF(N964=0,1,0)</f>
        <v>0</v>
      </c>
      <c r="P964" s="33">
        <f>IF(N964&lt;&gt;0,M964,0)</f>
        <v>0</v>
      </c>
    </row>
    <row r="965" spans="1:16" ht="12.75">
      <c r="A965" s="21">
        <v>39470</v>
      </c>
      <c r="B965" s="7" t="s">
        <v>76</v>
      </c>
      <c r="C965" s="33">
        <f>LEN(B965)</f>
        <v>4</v>
      </c>
      <c r="D965" t="str">
        <f>LEFT(B965,C965-2)</f>
        <v>0 </v>
      </c>
      <c r="E965" t="str">
        <f>SUBSTITUTE(D965,".",",",1)</f>
        <v>0 </v>
      </c>
      <c r="F965" s="33">
        <f>VALUE(E965)*0.001*$K$3</f>
        <v>0</v>
      </c>
      <c r="G965" s="31">
        <v>0</v>
      </c>
      <c r="H965" s="31">
        <v>0</v>
      </c>
      <c r="I965" s="31">
        <v>0</v>
      </c>
      <c r="J965" s="31">
        <v>0</v>
      </c>
      <c r="K965" s="31">
        <v>0</v>
      </c>
      <c r="L965" s="33">
        <f>SUM(G965:K965)</f>
        <v>0</v>
      </c>
      <c r="M965" s="33">
        <f>L965/1000</f>
        <v>0</v>
      </c>
      <c r="N965" s="33">
        <f>IF(N964+$F965-$M965&gt;$N$3,$N$3,IF(N964+$F965-$M965&lt;0,0,N964+$F965-$M965))</f>
        <v>4</v>
      </c>
      <c r="O965" s="33">
        <f>IF(N965=0,1,0)</f>
        <v>0</v>
      </c>
      <c r="P965" s="33">
        <f>IF(N965&lt;&gt;0,M965,0)</f>
        <v>0</v>
      </c>
    </row>
    <row r="966" spans="1:16" ht="12.75">
      <c r="A966" s="21">
        <v>39471</v>
      </c>
      <c r="B966" s="7" t="s">
        <v>745</v>
      </c>
      <c r="C966" s="33">
        <f>LEN(B966)</f>
        <v>6</v>
      </c>
      <c r="D966" t="str">
        <f>LEFT(B966,C966-2)</f>
        <v>0,3 </v>
      </c>
      <c r="E966" t="str">
        <f>SUBSTITUTE(D966,".",",",1)</f>
        <v>0,3 </v>
      </c>
      <c r="F966" s="33">
        <f>VALUE(E966)*0.001*$K$3</f>
        <v>0.037500000000000006</v>
      </c>
      <c r="G966" s="31">
        <v>0</v>
      </c>
      <c r="H966" s="31">
        <v>0</v>
      </c>
      <c r="I966" s="31">
        <v>0</v>
      </c>
      <c r="J966" s="31">
        <v>0</v>
      </c>
      <c r="K966" s="31">
        <v>0</v>
      </c>
      <c r="L966" s="33">
        <f>SUM(G966:K966)</f>
        <v>0</v>
      </c>
      <c r="M966" s="33">
        <f>L966/1000</f>
        <v>0</v>
      </c>
      <c r="N966" s="33">
        <f>IF(N965+$F966-$M966&gt;$N$3,$N$3,IF(N965+$F966-$M966&lt;0,0,N965+$F966-$M966))</f>
        <v>4</v>
      </c>
      <c r="O966" s="33">
        <f>IF(N966=0,1,0)</f>
        <v>0</v>
      </c>
      <c r="P966" s="33">
        <f>IF(N966&lt;&gt;0,M966,0)</f>
        <v>0</v>
      </c>
    </row>
    <row r="967" spans="1:16" ht="12.75">
      <c r="A967" s="21">
        <v>39472</v>
      </c>
      <c r="B967" s="7" t="s">
        <v>76</v>
      </c>
      <c r="C967" s="33">
        <f>LEN(B967)</f>
        <v>4</v>
      </c>
      <c r="D967" t="str">
        <f>LEFT(B967,C967-2)</f>
        <v>0 </v>
      </c>
      <c r="E967" t="str">
        <f>SUBSTITUTE(D967,".",",",1)</f>
        <v>0 </v>
      </c>
      <c r="F967" s="33">
        <f>VALUE(E967)*0.001*$K$3</f>
        <v>0</v>
      </c>
      <c r="G967" s="31">
        <v>0</v>
      </c>
      <c r="H967" s="31">
        <v>0</v>
      </c>
      <c r="I967" s="31">
        <v>0</v>
      </c>
      <c r="J967" s="31">
        <v>0</v>
      </c>
      <c r="K967" s="31">
        <v>0</v>
      </c>
      <c r="L967" s="33">
        <f>SUM(G967:K967)</f>
        <v>0</v>
      </c>
      <c r="M967" s="33">
        <f>L967/1000</f>
        <v>0</v>
      </c>
      <c r="N967" s="33">
        <f>IF(N966+$F967-$M967&gt;$N$3,$N$3,IF(N966+$F967-$M967&lt;0,0,N966+$F967-$M967))</f>
        <v>4</v>
      </c>
      <c r="O967" s="33">
        <f>IF(N967=0,1,0)</f>
        <v>0</v>
      </c>
      <c r="P967" s="33">
        <f>IF(N967&lt;&gt;0,M967,0)</f>
        <v>0</v>
      </c>
    </row>
    <row r="968" spans="1:16" ht="12.75">
      <c r="A968" s="21">
        <v>39473</v>
      </c>
      <c r="B968" s="7" t="s">
        <v>76</v>
      </c>
      <c r="C968" s="33">
        <f>LEN(B968)</f>
        <v>4</v>
      </c>
      <c r="D968" t="str">
        <f>LEFT(B968,C968-2)</f>
        <v>0 </v>
      </c>
      <c r="E968" t="str">
        <f>SUBSTITUTE(D968,".",",",1)</f>
        <v>0 </v>
      </c>
      <c r="F968" s="33">
        <f>VALUE(E968)*0.001*$K$3</f>
        <v>0</v>
      </c>
      <c r="G968" s="31">
        <v>0</v>
      </c>
      <c r="H968" s="31">
        <v>0</v>
      </c>
      <c r="I968" s="31">
        <v>0</v>
      </c>
      <c r="J968" s="31">
        <v>0</v>
      </c>
      <c r="K968" s="31">
        <v>0</v>
      </c>
      <c r="L968" s="33">
        <f>SUM(G968:K968)</f>
        <v>0</v>
      </c>
      <c r="M968" s="33">
        <f>L968/1000</f>
        <v>0</v>
      </c>
      <c r="N968" s="33">
        <f>IF(N967+$F968-$M968&gt;$N$3,$N$3,IF(N967+$F968-$M968&lt;0,0,N967+$F968-$M968))</f>
        <v>4</v>
      </c>
      <c r="O968" s="33">
        <f>IF(N968=0,1,0)</f>
        <v>0</v>
      </c>
      <c r="P968" s="33">
        <f>IF(N968&lt;&gt;0,M968,0)</f>
        <v>0</v>
      </c>
    </row>
    <row r="969" spans="1:16" ht="12.75">
      <c r="A969" s="21">
        <v>39474</v>
      </c>
      <c r="B969" s="7" t="s">
        <v>76</v>
      </c>
      <c r="C969" s="33">
        <f>LEN(B969)</f>
        <v>4</v>
      </c>
      <c r="D969" t="str">
        <f>LEFT(B969,C969-2)</f>
        <v>0 </v>
      </c>
      <c r="E969" t="str">
        <f>SUBSTITUTE(D969,".",",",1)</f>
        <v>0 </v>
      </c>
      <c r="F969" s="33">
        <f>VALUE(E969)*0.001*$K$3</f>
        <v>0</v>
      </c>
      <c r="G969" s="31">
        <v>0</v>
      </c>
      <c r="H969" s="31">
        <v>0</v>
      </c>
      <c r="I969" s="31">
        <v>0</v>
      </c>
      <c r="J969" s="31">
        <v>0</v>
      </c>
      <c r="K969" s="31">
        <v>0</v>
      </c>
      <c r="L969" s="33">
        <f>SUM(G969:K969)</f>
        <v>0</v>
      </c>
      <c r="M969" s="33">
        <f>L969/1000</f>
        <v>0</v>
      </c>
      <c r="N969" s="33">
        <f>IF(N968+$F969-$M969&gt;$N$3,$N$3,IF(N968+$F969-$M969&lt;0,0,N968+$F969-$M969))</f>
        <v>4</v>
      </c>
      <c r="O969" s="33">
        <f>IF(N969=0,1,0)</f>
        <v>0</v>
      </c>
      <c r="P969" s="33">
        <f>IF(N969&lt;&gt;0,M969,0)</f>
        <v>0</v>
      </c>
    </row>
    <row r="970" spans="1:16" ht="12.75">
      <c r="A970" s="21">
        <v>39475</v>
      </c>
      <c r="B970" s="7" t="s">
        <v>76</v>
      </c>
      <c r="C970" s="33">
        <f>LEN(B970)</f>
        <v>4</v>
      </c>
      <c r="D970" t="str">
        <f>LEFT(B970,C970-2)</f>
        <v>0 </v>
      </c>
      <c r="E970" t="str">
        <f>SUBSTITUTE(D970,".",",",1)</f>
        <v>0 </v>
      </c>
      <c r="F970" s="33">
        <f>VALUE(E970)*0.001*$K$3</f>
        <v>0</v>
      </c>
      <c r="G970" s="31">
        <v>0</v>
      </c>
      <c r="H970" s="31">
        <v>0</v>
      </c>
      <c r="I970" s="31">
        <v>0</v>
      </c>
      <c r="J970" s="31">
        <v>0</v>
      </c>
      <c r="K970" s="31">
        <v>0</v>
      </c>
      <c r="L970" s="33">
        <f>SUM(G970:K970)</f>
        <v>0</v>
      </c>
      <c r="M970" s="33">
        <f>L970/1000</f>
        <v>0</v>
      </c>
      <c r="N970" s="33">
        <f>IF(N969+$F970-$M970&gt;$N$3,$N$3,IF(N969+$F970-$M970&lt;0,0,N969+$F970-$M970))</f>
        <v>4</v>
      </c>
      <c r="O970" s="33">
        <f>IF(N970=0,1,0)</f>
        <v>0</v>
      </c>
      <c r="P970" s="33">
        <f>IF(N970&lt;&gt;0,M970,0)</f>
        <v>0</v>
      </c>
    </row>
    <row r="971" spans="1:16" ht="12.75">
      <c r="A971" s="21">
        <v>39476</v>
      </c>
      <c r="B971" s="7" t="s">
        <v>76</v>
      </c>
      <c r="C971" s="33">
        <f>LEN(B971)</f>
        <v>4</v>
      </c>
      <c r="D971" t="str">
        <f>LEFT(B971,C971-2)</f>
        <v>0 </v>
      </c>
      <c r="E971" t="str">
        <f>SUBSTITUTE(D971,".",",",1)</f>
        <v>0 </v>
      </c>
      <c r="F971" s="33">
        <f>VALUE(E971)*0.001*$K$3</f>
        <v>0</v>
      </c>
      <c r="G971" s="31">
        <v>0</v>
      </c>
      <c r="H971" s="31">
        <v>0</v>
      </c>
      <c r="I971" s="31">
        <v>0</v>
      </c>
      <c r="J971" s="31">
        <v>0</v>
      </c>
      <c r="K971" s="31">
        <v>0</v>
      </c>
      <c r="L971" s="33">
        <f>SUM(G971:K971)</f>
        <v>0</v>
      </c>
      <c r="M971" s="33">
        <f>L971/1000</f>
        <v>0</v>
      </c>
      <c r="N971" s="33">
        <f>IF(N970+$F971-$M971&gt;$N$3,$N$3,IF(N970+$F971-$M971&lt;0,0,N970+$F971-$M971))</f>
        <v>4</v>
      </c>
      <c r="O971" s="33">
        <f>IF(N971=0,1,0)</f>
        <v>0</v>
      </c>
      <c r="P971" s="33">
        <f>IF(N971&lt;&gt;0,M971,0)</f>
        <v>0</v>
      </c>
    </row>
    <row r="972" spans="1:16" ht="12.75">
      <c r="A972" s="21">
        <v>39477</v>
      </c>
      <c r="B972" s="7" t="s">
        <v>709</v>
      </c>
      <c r="C972" s="33">
        <f>LEN(B972)</f>
        <v>6</v>
      </c>
      <c r="D972" t="str">
        <f>LEFT(B972,C972-2)</f>
        <v>1,4 </v>
      </c>
      <c r="E972" t="str">
        <f>SUBSTITUTE(D972,".",",",1)</f>
        <v>1,4 </v>
      </c>
      <c r="F972" s="33">
        <f>VALUE(E972)*0.001*$K$3</f>
        <v>0.175</v>
      </c>
      <c r="G972" s="31">
        <v>0</v>
      </c>
      <c r="H972" s="31">
        <v>0</v>
      </c>
      <c r="I972" s="31">
        <v>0</v>
      </c>
      <c r="J972" s="31">
        <v>0</v>
      </c>
      <c r="K972" s="31">
        <v>0</v>
      </c>
      <c r="L972" s="33">
        <f>SUM(G972:K972)</f>
        <v>0</v>
      </c>
      <c r="M972" s="33">
        <f>L972/1000</f>
        <v>0</v>
      </c>
      <c r="N972" s="33">
        <f>IF(N971+$F972-$M972&gt;$N$3,$N$3,IF(N971+$F972-$M972&lt;0,0,N971+$F972-$M972))</f>
        <v>4</v>
      </c>
      <c r="O972" s="33">
        <f>IF(N972=0,1,0)</f>
        <v>0</v>
      </c>
      <c r="P972" s="33">
        <f>IF(N972&lt;&gt;0,M972,0)</f>
        <v>0</v>
      </c>
    </row>
    <row r="973" spans="1:16" ht="12.75">
      <c r="A973" s="21">
        <v>39478</v>
      </c>
      <c r="B973" s="7" t="s">
        <v>824</v>
      </c>
      <c r="C973" s="33">
        <f>LEN(B973)</f>
        <v>7</v>
      </c>
      <c r="D973" t="str">
        <f>LEFT(B973,C973-2)</f>
        <v>10,8 </v>
      </c>
      <c r="E973" t="str">
        <f>SUBSTITUTE(D973,".",",",1)</f>
        <v>10,8 </v>
      </c>
      <c r="F973" s="33">
        <f>VALUE(E973)*0.001*$K$3</f>
        <v>1.35</v>
      </c>
      <c r="G973" s="31">
        <v>0</v>
      </c>
      <c r="H973" s="31">
        <v>0</v>
      </c>
      <c r="I973" s="31">
        <v>0</v>
      </c>
      <c r="J973" s="31">
        <v>0</v>
      </c>
      <c r="K973" s="31">
        <v>0</v>
      </c>
      <c r="L973" s="33">
        <f>SUM(G973:K973)</f>
        <v>0</v>
      </c>
      <c r="M973" s="33">
        <f>L973/1000</f>
        <v>0</v>
      </c>
      <c r="N973" s="33">
        <f>IF(N972+$F973-$M973&gt;$N$3,$N$3,IF(N972+$F973-$M973&lt;0,0,N972+$F973-$M973))</f>
        <v>4</v>
      </c>
      <c r="O973" s="33">
        <f>IF(N973=0,1,0)</f>
        <v>0</v>
      </c>
      <c r="P973" s="33">
        <f>IF(N973&lt;&gt;0,M973,0)</f>
        <v>0</v>
      </c>
    </row>
    <row r="974" spans="1:16" ht="12.75">
      <c r="A974" s="21">
        <v>39479</v>
      </c>
      <c r="B974" s="7" t="s">
        <v>800</v>
      </c>
      <c r="C974" s="33">
        <f>LEN(B974)</f>
        <v>5</v>
      </c>
      <c r="D974" t="str">
        <f>LEFT(B974,C974-2)</f>
        <v>18 </v>
      </c>
      <c r="E974" t="str">
        <f>SUBSTITUTE(D974,".",",",1)</f>
        <v>18 </v>
      </c>
      <c r="F974" s="33">
        <f>VALUE(E974)*0.001*$K$3</f>
        <v>2.2500000000000004</v>
      </c>
      <c r="G974" s="31">
        <v>0</v>
      </c>
      <c r="H974" s="31">
        <v>0</v>
      </c>
      <c r="I974" s="31">
        <v>0</v>
      </c>
      <c r="J974" s="31">
        <v>0</v>
      </c>
      <c r="K974" s="31">
        <v>0</v>
      </c>
      <c r="L974" s="33">
        <f>SUM(G974:K974)</f>
        <v>0</v>
      </c>
      <c r="M974" s="33">
        <f>L974/1000</f>
        <v>0</v>
      </c>
      <c r="N974" s="33">
        <f>IF(N973+$F974-$M974&gt;$N$3,$N$3,IF(N973+$F974-$M974&lt;0,0,N973+$F974-$M974))</f>
        <v>4</v>
      </c>
      <c r="O974" s="33">
        <f>IF(N974=0,1,0)</f>
        <v>0</v>
      </c>
      <c r="P974" s="33">
        <f>IF(N974&lt;&gt;0,M974,0)</f>
        <v>0</v>
      </c>
    </row>
    <row r="975" spans="1:16" ht="12.75">
      <c r="A975" s="21">
        <v>39480</v>
      </c>
      <c r="B975" s="7" t="s">
        <v>76</v>
      </c>
      <c r="C975" s="33">
        <f>LEN(B975)</f>
        <v>4</v>
      </c>
      <c r="D975" t="str">
        <f>LEFT(B975,C975-2)</f>
        <v>0 </v>
      </c>
      <c r="E975" t="str">
        <f>SUBSTITUTE(D975,".",",",1)</f>
        <v>0 </v>
      </c>
      <c r="F975" s="33">
        <f>VALUE(E975)*0.001*$K$3</f>
        <v>0</v>
      </c>
      <c r="G975" s="31">
        <v>0</v>
      </c>
      <c r="H975" s="31">
        <v>0</v>
      </c>
      <c r="I975" s="31">
        <v>0</v>
      </c>
      <c r="J975" s="31">
        <v>0</v>
      </c>
      <c r="K975" s="31">
        <v>0</v>
      </c>
      <c r="L975" s="33">
        <f>SUM(G975:K975)</f>
        <v>0</v>
      </c>
      <c r="M975" s="33">
        <f>L975/1000</f>
        <v>0</v>
      </c>
      <c r="N975" s="33">
        <f>IF(N974+$F975-$M975&gt;$N$3,$N$3,IF(N974+$F975-$M975&lt;0,0,N974+$F975-$M975))</f>
        <v>4</v>
      </c>
      <c r="O975" s="33">
        <f>IF(N975=0,1,0)</f>
        <v>0</v>
      </c>
      <c r="P975" s="33">
        <f>IF(N975&lt;&gt;0,M975,0)</f>
        <v>0</v>
      </c>
    </row>
    <row r="976" spans="1:16" ht="12.75">
      <c r="A976" s="21">
        <v>39481</v>
      </c>
      <c r="B976" s="7" t="s">
        <v>816</v>
      </c>
      <c r="C976" s="33">
        <f>LEN(B976)</f>
        <v>6</v>
      </c>
      <c r="D976" t="str">
        <f>LEFT(B976,C976-2)</f>
        <v>7,6 </v>
      </c>
      <c r="E976" t="str">
        <f>SUBSTITUTE(D976,".",",",1)</f>
        <v>7,6 </v>
      </c>
      <c r="F976" s="33">
        <f>VALUE(E976)*0.001*$K$3</f>
        <v>0.95</v>
      </c>
      <c r="G976" s="31">
        <v>0</v>
      </c>
      <c r="H976" s="31">
        <v>0</v>
      </c>
      <c r="I976" s="31">
        <v>0</v>
      </c>
      <c r="J976" s="31">
        <v>0</v>
      </c>
      <c r="K976" s="31">
        <v>0</v>
      </c>
      <c r="L976" s="33">
        <f>SUM(G976:K976)</f>
        <v>0</v>
      </c>
      <c r="M976" s="33">
        <f>L976/1000</f>
        <v>0</v>
      </c>
      <c r="N976" s="33">
        <f>IF(N975+$F976-$M976&gt;$N$3,$N$3,IF(N975+$F976-$M976&lt;0,0,N975+$F976-$M976))</f>
        <v>4</v>
      </c>
      <c r="O976" s="33">
        <f>IF(N976=0,1,0)</f>
        <v>0</v>
      </c>
      <c r="P976" s="33">
        <f>IF(N976&lt;&gt;0,M976,0)</f>
        <v>0</v>
      </c>
    </row>
    <row r="977" spans="1:16" ht="12.75">
      <c r="A977" s="21">
        <v>39482</v>
      </c>
      <c r="B977" s="7" t="s">
        <v>714</v>
      </c>
      <c r="C977" s="33">
        <f>LEN(B977)</f>
        <v>5</v>
      </c>
      <c r="D977" t="str">
        <f>LEFT(B977,C977-2)</f>
        <v>13 </v>
      </c>
      <c r="E977" t="str">
        <f>SUBSTITUTE(D977,".",",",1)</f>
        <v>13 </v>
      </c>
      <c r="F977" s="33">
        <f>VALUE(E977)*0.001*$K$3</f>
        <v>1.6250000000000002</v>
      </c>
      <c r="G977" s="31">
        <v>0</v>
      </c>
      <c r="H977" s="31">
        <v>0</v>
      </c>
      <c r="I977" s="31">
        <v>0</v>
      </c>
      <c r="J977" s="31">
        <v>0</v>
      </c>
      <c r="K977" s="31">
        <v>0</v>
      </c>
      <c r="L977" s="33">
        <f>SUM(G977:K977)</f>
        <v>0</v>
      </c>
      <c r="M977" s="33">
        <f>L977/1000</f>
        <v>0</v>
      </c>
      <c r="N977" s="33">
        <f>IF(N976+$F977-$M977&gt;$N$3,$N$3,IF(N976+$F977-$M977&lt;0,0,N976+$F977-$M977))</f>
        <v>4</v>
      </c>
      <c r="O977" s="33">
        <f>IF(N977=0,1,0)</f>
        <v>0</v>
      </c>
      <c r="P977" s="33">
        <f>IF(N977&lt;&gt;0,M977,0)</f>
        <v>0</v>
      </c>
    </row>
    <row r="978" spans="1:16" ht="12.75">
      <c r="A978" s="21">
        <v>39483</v>
      </c>
      <c r="B978" s="7" t="s">
        <v>273</v>
      </c>
      <c r="C978" s="33">
        <f>LEN(B978)</f>
        <v>5</v>
      </c>
      <c r="D978" t="str">
        <f>LEFT(B978,C978-2)</f>
        <v>15 </v>
      </c>
      <c r="E978" t="str">
        <f>SUBSTITUTE(D978,".",",",1)</f>
        <v>15 </v>
      </c>
      <c r="F978" s="33">
        <f>VALUE(E978)*0.001*$K$3</f>
        <v>1.875</v>
      </c>
      <c r="G978" s="31">
        <v>0</v>
      </c>
      <c r="H978" s="31">
        <v>0</v>
      </c>
      <c r="I978" s="31">
        <v>0</v>
      </c>
      <c r="J978" s="31">
        <v>0</v>
      </c>
      <c r="K978" s="31">
        <v>0</v>
      </c>
      <c r="L978" s="33">
        <f>SUM(G978:K978)</f>
        <v>0</v>
      </c>
      <c r="M978" s="33">
        <f>L978/1000</f>
        <v>0</v>
      </c>
      <c r="N978" s="33">
        <f>IF(N977+$F978-$M978&gt;$N$3,$N$3,IF(N977+$F978-$M978&lt;0,0,N977+$F978-$M978))</f>
        <v>4</v>
      </c>
      <c r="O978" s="33">
        <f>IF(N978=0,1,0)</f>
        <v>0</v>
      </c>
      <c r="P978" s="33">
        <f>IF(N978&lt;&gt;0,M978,0)</f>
        <v>0</v>
      </c>
    </row>
    <row r="979" spans="1:16" ht="12.75">
      <c r="A979" s="21">
        <v>39484</v>
      </c>
      <c r="B979" s="5" t="s">
        <v>76</v>
      </c>
      <c r="C979" s="33">
        <f>LEN(B979)</f>
        <v>4</v>
      </c>
      <c r="D979" t="str">
        <f>LEFT(B979,C979-2)</f>
        <v>0 </v>
      </c>
      <c r="E979" t="str">
        <f>SUBSTITUTE(D979,".",",",1)</f>
        <v>0 </v>
      </c>
      <c r="F979" s="33">
        <f>VALUE(E979)*0.001*$K$3</f>
        <v>0</v>
      </c>
      <c r="G979" s="31">
        <v>0</v>
      </c>
      <c r="H979" s="31">
        <v>0</v>
      </c>
      <c r="I979" s="31">
        <v>0</v>
      </c>
      <c r="J979" s="31">
        <v>0</v>
      </c>
      <c r="K979" s="31">
        <v>0</v>
      </c>
      <c r="L979" s="33">
        <f>SUM(G979:K979)</f>
        <v>0</v>
      </c>
      <c r="M979" s="33">
        <f>L979/1000</f>
        <v>0</v>
      </c>
      <c r="N979" s="33">
        <f>IF(N978+$F979-$M979&gt;$N$3,$N$3,IF(N978+$F979-$M979&lt;0,0,N978+$F979-$M979))</f>
        <v>4</v>
      </c>
      <c r="O979" s="33">
        <f>IF(N979=0,1,0)</f>
        <v>0</v>
      </c>
      <c r="P979" s="33">
        <f>IF(N979&lt;&gt;0,M979,0)</f>
        <v>0</v>
      </c>
    </row>
    <row r="980" spans="1:16" ht="12.75">
      <c r="A980" s="21">
        <v>39485</v>
      </c>
      <c r="B980" s="5" t="s">
        <v>76</v>
      </c>
      <c r="C980" s="33">
        <f>LEN(B980)</f>
        <v>4</v>
      </c>
      <c r="D980" t="str">
        <f>LEFT(B980,C980-2)</f>
        <v>0 </v>
      </c>
      <c r="E980" t="str">
        <f>SUBSTITUTE(D980,".",",",1)</f>
        <v>0 </v>
      </c>
      <c r="F980" s="33">
        <f>VALUE(E980)*0.001*$K$3</f>
        <v>0</v>
      </c>
      <c r="G980" s="31">
        <v>0</v>
      </c>
      <c r="H980" s="31">
        <v>0</v>
      </c>
      <c r="I980" s="31">
        <v>0</v>
      </c>
      <c r="J980" s="31">
        <v>0</v>
      </c>
      <c r="K980" s="31">
        <v>0</v>
      </c>
      <c r="L980" s="33">
        <f>SUM(G980:K980)</f>
        <v>0</v>
      </c>
      <c r="M980" s="33">
        <f>L980/1000</f>
        <v>0</v>
      </c>
      <c r="N980" s="33">
        <f>IF(N979+$F980-$M980&gt;$N$3,$N$3,IF(N979+$F980-$M980&lt;0,0,N979+$F980-$M980))</f>
        <v>4</v>
      </c>
      <c r="O980" s="33">
        <f>IF(N980=0,1,0)</f>
        <v>0</v>
      </c>
      <c r="P980" s="33">
        <f>IF(N980&lt;&gt;0,M980,0)</f>
        <v>0</v>
      </c>
    </row>
    <row r="981" spans="1:16" ht="12.75">
      <c r="A981" s="21">
        <v>39486</v>
      </c>
      <c r="B981" s="5" t="s">
        <v>76</v>
      </c>
      <c r="C981" s="33">
        <f>LEN(B981)</f>
        <v>4</v>
      </c>
      <c r="D981" t="str">
        <f>LEFT(B981,C981-2)</f>
        <v>0 </v>
      </c>
      <c r="E981" t="str">
        <f>SUBSTITUTE(D981,".",",",1)</f>
        <v>0 </v>
      </c>
      <c r="F981" s="33">
        <f>VALUE(E981)*0.001*$K$3</f>
        <v>0</v>
      </c>
      <c r="G981" s="31">
        <v>0</v>
      </c>
      <c r="H981" s="31">
        <v>0</v>
      </c>
      <c r="I981" s="31">
        <v>0</v>
      </c>
      <c r="J981" s="31">
        <v>0</v>
      </c>
      <c r="K981" s="31">
        <v>0</v>
      </c>
      <c r="L981" s="33">
        <f>SUM(G981:K981)</f>
        <v>0</v>
      </c>
      <c r="M981" s="33">
        <f>L981/1000</f>
        <v>0</v>
      </c>
      <c r="N981" s="33">
        <f>IF(N980+$F981-$M981&gt;$N$3,$N$3,IF(N980+$F981-$M981&lt;0,0,N980+$F981-$M981))</f>
        <v>4</v>
      </c>
      <c r="O981" s="33">
        <f>IF(N981=0,1,0)</f>
        <v>0</v>
      </c>
      <c r="P981" s="33">
        <f>IF(N981&lt;&gt;0,M981,0)</f>
        <v>0</v>
      </c>
    </row>
    <row r="982" spans="1:16" ht="12.75">
      <c r="A982" s="21">
        <v>39487</v>
      </c>
      <c r="B982" s="5" t="s">
        <v>76</v>
      </c>
      <c r="C982" s="33">
        <f>LEN(B982)</f>
        <v>4</v>
      </c>
      <c r="D982" t="str">
        <f>LEFT(B982,C982-2)</f>
        <v>0 </v>
      </c>
      <c r="E982" t="str">
        <f>SUBSTITUTE(D982,".",",",1)</f>
        <v>0 </v>
      </c>
      <c r="F982" s="33">
        <f>VALUE(E982)*0.001*$K$3</f>
        <v>0</v>
      </c>
      <c r="G982" s="31">
        <v>0</v>
      </c>
      <c r="H982" s="31">
        <v>0</v>
      </c>
      <c r="I982" s="31">
        <v>0</v>
      </c>
      <c r="J982" s="31">
        <v>0</v>
      </c>
      <c r="K982" s="31">
        <v>0</v>
      </c>
      <c r="L982" s="33">
        <f>SUM(G982:K982)</f>
        <v>0</v>
      </c>
      <c r="M982" s="33">
        <f>L982/1000</f>
        <v>0</v>
      </c>
      <c r="N982" s="33">
        <f>IF(N981+$F982-$M982&gt;$N$3,$N$3,IF(N981+$F982-$M982&lt;0,0,N981+$F982-$M982))</f>
        <v>4</v>
      </c>
      <c r="O982" s="33">
        <f>IF(N982=0,1,0)</f>
        <v>0</v>
      </c>
      <c r="P982" s="33">
        <f>IF(N982&lt;&gt;0,M982,0)</f>
        <v>0</v>
      </c>
    </row>
    <row r="983" spans="1:16" ht="12.75">
      <c r="A983" s="21">
        <v>39488</v>
      </c>
      <c r="B983" s="5" t="s">
        <v>76</v>
      </c>
      <c r="C983" s="33">
        <f>LEN(B983)</f>
        <v>4</v>
      </c>
      <c r="D983" t="str">
        <f>LEFT(B983,C983-2)</f>
        <v>0 </v>
      </c>
      <c r="E983" t="str">
        <f>SUBSTITUTE(D983,".",",",1)</f>
        <v>0 </v>
      </c>
      <c r="F983" s="33">
        <f>VALUE(E983)*0.001*$K$3</f>
        <v>0</v>
      </c>
      <c r="G983" s="31">
        <v>0</v>
      </c>
      <c r="H983" s="31">
        <v>0</v>
      </c>
      <c r="I983" s="31">
        <v>0</v>
      </c>
      <c r="J983" s="31">
        <v>0</v>
      </c>
      <c r="K983" s="31">
        <v>0</v>
      </c>
      <c r="L983" s="33">
        <f>SUM(G983:K983)</f>
        <v>0</v>
      </c>
      <c r="M983" s="33">
        <f>L983/1000</f>
        <v>0</v>
      </c>
      <c r="N983" s="33">
        <f>IF(N982+$F983-$M983&gt;$N$3,$N$3,IF(N982+$F983-$M983&lt;0,0,N982+$F983-$M983))</f>
        <v>4</v>
      </c>
      <c r="O983" s="33">
        <f>IF(N983=0,1,0)</f>
        <v>0</v>
      </c>
      <c r="P983" s="33">
        <f>IF(N983&lt;&gt;0,M983,0)</f>
        <v>0</v>
      </c>
    </row>
    <row r="984" spans="1:16" ht="12.75">
      <c r="A984" s="21">
        <v>39489</v>
      </c>
      <c r="B984" s="5" t="s">
        <v>76</v>
      </c>
      <c r="C984" s="33">
        <f>LEN(B984)</f>
        <v>4</v>
      </c>
      <c r="D984" t="str">
        <f>LEFT(B984,C984-2)</f>
        <v>0 </v>
      </c>
      <c r="E984" t="str">
        <f>SUBSTITUTE(D984,".",",",1)</f>
        <v>0 </v>
      </c>
      <c r="F984" s="33">
        <f>VALUE(E984)*0.001*$K$3</f>
        <v>0</v>
      </c>
      <c r="G984" s="31">
        <v>0</v>
      </c>
      <c r="H984" s="31">
        <v>0</v>
      </c>
      <c r="I984" s="31">
        <v>0</v>
      </c>
      <c r="J984" s="31">
        <v>0</v>
      </c>
      <c r="K984" s="31">
        <v>0</v>
      </c>
      <c r="L984" s="33">
        <f>SUM(G984:K984)</f>
        <v>0</v>
      </c>
      <c r="M984" s="33">
        <f>L984/1000</f>
        <v>0</v>
      </c>
      <c r="N984" s="33">
        <f>IF(N983+$F984-$M984&gt;$N$3,$N$3,IF(N983+$F984-$M984&lt;0,0,N983+$F984-$M984))</f>
        <v>4</v>
      </c>
      <c r="O984" s="33">
        <f>IF(N984=0,1,0)</f>
        <v>0</v>
      </c>
      <c r="P984" s="33">
        <f>IF(N984&lt;&gt;0,M984,0)</f>
        <v>0</v>
      </c>
    </row>
    <row r="985" spans="1:16" ht="12.75">
      <c r="A985" s="21">
        <v>39490</v>
      </c>
      <c r="B985" s="5" t="s">
        <v>76</v>
      </c>
      <c r="C985" s="33">
        <f>LEN(B985)</f>
        <v>4</v>
      </c>
      <c r="D985" t="str">
        <f>LEFT(B985,C985-2)</f>
        <v>0 </v>
      </c>
      <c r="E985" t="str">
        <f>SUBSTITUTE(D985,".",",",1)</f>
        <v>0 </v>
      </c>
      <c r="F985" s="33">
        <f>VALUE(E985)*0.001*$K$3</f>
        <v>0</v>
      </c>
      <c r="G985" s="31">
        <v>0</v>
      </c>
      <c r="H985" s="31">
        <v>0</v>
      </c>
      <c r="I985" s="31">
        <v>0</v>
      </c>
      <c r="J985" s="31">
        <v>0</v>
      </c>
      <c r="K985" s="31">
        <v>0</v>
      </c>
      <c r="L985" s="33">
        <f>SUM(G985:K985)</f>
        <v>0</v>
      </c>
      <c r="M985" s="33">
        <f>L985/1000</f>
        <v>0</v>
      </c>
      <c r="N985" s="33">
        <f>IF(N984+$F985-$M985&gt;$N$3,$N$3,IF(N984+$F985-$M985&lt;0,0,N984+$F985-$M985))</f>
        <v>4</v>
      </c>
      <c r="O985" s="33">
        <f>IF(N985=0,1,0)</f>
        <v>0</v>
      </c>
      <c r="P985" s="33">
        <f>IF(N985&lt;&gt;0,M985,0)</f>
        <v>0</v>
      </c>
    </row>
    <row r="986" spans="1:16" ht="12.75">
      <c r="A986" s="21">
        <v>39491</v>
      </c>
      <c r="B986" s="5" t="s">
        <v>76</v>
      </c>
      <c r="C986" s="33">
        <f>LEN(B986)</f>
        <v>4</v>
      </c>
      <c r="D986" t="str">
        <f>LEFT(B986,C986-2)</f>
        <v>0 </v>
      </c>
      <c r="E986" t="str">
        <f>SUBSTITUTE(D986,".",",",1)</f>
        <v>0 </v>
      </c>
      <c r="F986" s="33">
        <f>VALUE(E986)*0.001*$K$3</f>
        <v>0</v>
      </c>
      <c r="G986" s="31">
        <v>0</v>
      </c>
      <c r="H986" s="31">
        <v>0</v>
      </c>
      <c r="I986" s="31">
        <v>0</v>
      </c>
      <c r="J986" s="31">
        <v>0</v>
      </c>
      <c r="K986" s="31">
        <v>0</v>
      </c>
      <c r="L986" s="33">
        <f>SUM(G986:K986)</f>
        <v>0</v>
      </c>
      <c r="M986" s="33">
        <f>L986/1000</f>
        <v>0</v>
      </c>
      <c r="N986" s="33">
        <f>IF(N985+$F986-$M986&gt;$N$3,$N$3,IF(N985+$F986-$M986&lt;0,0,N985+$F986-$M986))</f>
        <v>4</v>
      </c>
      <c r="O986" s="33">
        <f>IF(N986=0,1,0)</f>
        <v>0</v>
      </c>
      <c r="P986" s="33">
        <f>IF(N986&lt;&gt;0,M986,0)</f>
        <v>0</v>
      </c>
    </row>
    <row r="987" spans="1:16" ht="12.75">
      <c r="A987" s="21">
        <v>39492</v>
      </c>
      <c r="B987" s="5" t="s">
        <v>76</v>
      </c>
      <c r="C987" s="33">
        <f>LEN(B987)</f>
        <v>4</v>
      </c>
      <c r="D987" t="str">
        <f>LEFT(B987,C987-2)</f>
        <v>0 </v>
      </c>
      <c r="E987" t="str">
        <f>SUBSTITUTE(D987,".",",",1)</f>
        <v>0 </v>
      </c>
      <c r="F987" s="33">
        <f>VALUE(E987)*0.001*$K$3</f>
        <v>0</v>
      </c>
      <c r="G987" s="31">
        <v>0</v>
      </c>
      <c r="H987" s="31">
        <v>0</v>
      </c>
      <c r="I987" s="31">
        <v>0</v>
      </c>
      <c r="J987" s="31">
        <v>0</v>
      </c>
      <c r="K987" s="31">
        <v>0</v>
      </c>
      <c r="L987" s="33">
        <f>SUM(G987:K987)</f>
        <v>0</v>
      </c>
      <c r="M987" s="33">
        <f>L987/1000</f>
        <v>0</v>
      </c>
      <c r="N987" s="33">
        <f>IF(N986+$F987-$M987&gt;$N$3,$N$3,IF(N986+$F987-$M987&lt;0,0,N986+$F987-$M987))</f>
        <v>4</v>
      </c>
      <c r="O987" s="33">
        <f>IF(N987=0,1,0)</f>
        <v>0</v>
      </c>
      <c r="P987" s="33">
        <f>IF(N987&lt;&gt;0,M987,0)</f>
        <v>0</v>
      </c>
    </row>
    <row r="988" spans="1:16" ht="12.75">
      <c r="A988" s="21">
        <v>39493</v>
      </c>
      <c r="B988" s="5" t="s">
        <v>76</v>
      </c>
      <c r="C988" s="33">
        <f>LEN(B988)</f>
        <v>4</v>
      </c>
      <c r="D988" t="str">
        <f>LEFT(B988,C988-2)</f>
        <v>0 </v>
      </c>
      <c r="E988" t="str">
        <f>SUBSTITUTE(D988,".",",",1)</f>
        <v>0 </v>
      </c>
      <c r="F988" s="33">
        <f>VALUE(E988)*0.001*$K$3</f>
        <v>0</v>
      </c>
      <c r="G988" s="31">
        <v>0</v>
      </c>
      <c r="H988" s="31">
        <v>0</v>
      </c>
      <c r="I988" s="31">
        <v>0</v>
      </c>
      <c r="J988" s="31">
        <v>0</v>
      </c>
      <c r="K988" s="31">
        <v>0</v>
      </c>
      <c r="L988" s="33">
        <f>SUM(G988:K988)</f>
        <v>0</v>
      </c>
      <c r="M988" s="33">
        <f>L988/1000</f>
        <v>0</v>
      </c>
      <c r="N988" s="33">
        <f>IF(N987+$F988-$M988&gt;$N$3,$N$3,IF(N987+$F988-$M988&lt;0,0,N987+$F988-$M988))</f>
        <v>4</v>
      </c>
      <c r="O988" s="33">
        <f>IF(N988=0,1,0)</f>
        <v>0</v>
      </c>
      <c r="P988" s="33">
        <f>IF(N988&lt;&gt;0,M988,0)</f>
        <v>0</v>
      </c>
    </row>
    <row r="989" spans="1:16" ht="12.75">
      <c r="A989" s="21">
        <v>39494</v>
      </c>
      <c r="B989" s="5" t="s">
        <v>76</v>
      </c>
      <c r="C989" s="33">
        <f>LEN(B989)</f>
        <v>4</v>
      </c>
      <c r="D989" t="str">
        <f>LEFT(B989,C989-2)</f>
        <v>0 </v>
      </c>
      <c r="E989" t="str">
        <f>SUBSTITUTE(D989,".",",",1)</f>
        <v>0 </v>
      </c>
      <c r="F989" s="33">
        <f>VALUE(E989)*0.001*$K$3</f>
        <v>0</v>
      </c>
      <c r="G989" s="31">
        <v>0</v>
      </c>
      <c r="H989" s="31">
        <v>0</v>
      </c>
      <c r="I989" s="31">
        <v>0</v>
      </c>
      <c r="J989" s="31">
        <v>0</v>
      </c>
      <c r="K989" s="31">
        <v>0</v>
      </c>
      <c r="L989" s="33">
        <f>SUM(G989:K989)</f>
        <v>0</v>
      </c>
      <c r="M989" s="33">
        <f>L989/1000</f>
        <v>0</v>
      </c>
      <c r="N989" s="33">
        <f>IF(N988+$F989-$M989&gt;$N$3,$N$3,IF(N988+$F989-$M989&lt;0,0,N988+$F989-$M989))</f>
        <v>4</v>
      </c>
      <c r="O989" s="33">
        <f>IF(N989=0,1,0)</f>
        <v>0</v>
      </c>
      <c r="P989" s="33">
        <f>IF(N989&lt;&gt;0,M989,0)</f>
        <v>0</v>
      </c>
    </row>
    <row r="990" spans="1:16" ht="12.75">
      <c r="A990" s="21">
        <v>39495</v>
      </c>
      <c r="B990" s="5" t="s">
        <v>76</v>
      </c>
      <c r="C990" s="33">
        <f>LEN(B990)</f>
        <v>4</v>
      </c>
      <c r="D990" t="str">
        <f>LEFT(B990,C990-2)</f>
        <v>0 </v>
      </c>
      <c r="E990" t="str">
        <f>SUBSTITUTE(D990,".",",",1)</f>
        <v>0 </v>
      </c>
      <c r="F990" s="33">
        <f>VALUE(E990)*0.001*$K$3</f>
        <v>0</v>
      </c>
      <c r="G990" s="31">
        <v>0</v>
      </c>
      <c r="H990" s="31">
        <v>0</v>
      </c>
      <c r="I990" s="31">
        <v>0</v>
      </c>
      <c r="J990" s="31">
        <v>0</v>
      </c>
      <c r="K990" s="31">
        <v>0</v>
      </c>
      <c r="L990" s="33">
        <f>SUM(G990:K990)</f>
        <v>0</v>
      </c>
      <c r="M990" s="33">
        <f>L990/1000</f>
        <v>0</v>
      </c>
      <c r="N990" s="33">
        <f>IF(N989+$F990-$M990&gt;$N$3,$N$3,IF(N989+$F990-$M990&lt;0,0,N989+$F990-$M990))</f>
        <v>4</v>
      </c>
      <c r="O990" s="33">
        <f>IF(N990=0,1,0)</f>
        <v>0</v>
      </c>
      <c r="P990" s="33">
        <f>IF(N990&lt;&gt;0,M990,0)</f>
        <v>0</v>
      </c>
    </row>
    <row r="991" spans="1:16" ht="12.75">
      <c r="A991" s="21">
        <v>39496</v>
      </c>
      <c r="B991" s="5" t="s">
        <v>76</v>
      </c>
      <c r="C991" s="33">
        <f>LEN(B991)</f>
        <v>4</v>
      </c>
      <c r="D991" t="str">
        <f>LEFT(B991,C991-2)</f>
        <v>0 </v>
      </c>
      <c r="E991" t="str">
        <f>SUBSTITUTE(D991,".",",",1)</f>
        <v>0 </v>
      </c>
      <c r="F991" s="33">
        <f>VALUE(E991)*0.001*$K$3</f>
        <v>0</v>
      </c>
      <c r="G991" s="31">
        <v>0</v>
      </c>
      <c r="H991" s="31">
        <v>0</v>
      </c>
      <c r="I991" s="31">
        <v>0</v>
      </c>
      <c r="J991" s="31">
        <v>0</v>
      </c>
      <c r="K991" s="31">
        <v>0</v>
      </c>
      <c r="L991" s="33">
        <f>SUM(G991:K991)</f>
        <v>0</v>
      </c>
      <c r="M991" s="33">
        <f>L991/1000</f>
        <v>0</v>
      </c>
      <c r="N991" s="33">
        <f>IF(N990+$F991-$M991&gt;$N$3,$N$3,IF(N990+$F991-$M991&lt;0,0,N990+$F991-$M991))</f>
        <v>4</v>
      </c>
      <c r="O991" s="33">
        <f>IF(N991=0,1,0)</f>
        <v>0</v>
      </c>
      <c r="P991" s="33">
        <f>IF(N991&lt;&gt;0,M991,0)</f>
        <v>0</v>
      </c>
    </row>
    <row r="992" spans="1:16" ht="12.75">
      <c r="A992" s="21">
        <v>39497</v>
      </c>
      <c r="B992" s="7" t="s">
        <v>786</v>
      </c>
      <c r="C992" s="33">
        <f>LEN(B992)</f>
        <v>6</v>
      </c>
      <c r="D992" t="str">
        <f>LEFT(B992,C992-2)</f>
        <v>2,9 </v>
      </c>
      <c r="E992" t="str">
        <f>SUBSTITUTE(D992,".",",",1)</f>
        <v>2,9 </v>
      </c>
      <c r="F992" s="33">
        <f>VALUE(E992)*0.001*$K$3</f>
        <v>0.3625</v>
      </c>
      <c r="G992" s="31">
        <v>0</v>
      </c>
      <c r="H992" s="31">
        <v>0</v>
      </c>
      <c r="I992" s="31">
        <v>0</v>
      </c>
      <c r="J992" s="31">
        <v>0</v>
      </c>
      <c r="K992" s="31">
        <v>0</v>
      </c>
      <c r="L992" s="33">
        <f>SUM(G992:K992)</f>
        <v>0</v>
      </c>
      <c r="M992" s="33">
        <f>L992/1000</f>
        <v>0</v>
      </c>
      <c r="N992" s="33">
        <f>IF(N991+$F992-$M992&gt;$N$3,$N$3,IF(N991+$F992-$M992&lt;0,0,N991+$F992-$M992))</f>
        <v>4</v>
      </c>
      <c r="O992" s="33">
        <f>IF(N992=0,1,0)</f>
        <v>0</v>
      </c>
      <c r="P992" s="33">
        <f>IF(N992&lt;&gt;0,M992,0)</f>
        <v>0</v>
      </c>
    </row>
    <row r="993" spans="1:16" ht="12.75">
      <c r="A993" s="21">
        <v>39498</v>
      </c>
      <c r="B993" s="7" t="s">
        <v>76</v>
      </c>
      <c r="C993" s="33">
        <f>LEN(B993)</f>
        <v>4</v>
      </c>
      <c r="D993" t="str">
        <f>LEFT(B993,C993-2)</f>
        <v>0 </v>
      </c>
      <c r="E993" t="str">
        <f>SUBSTITUTE(D993,".",",",1)</f>
        <v>0 </v>
      </c>
      <c r="F993" s="33">
        <f>VALUE(E993)*0.001*$K$3</f>
        <v>0</v>
      </c>
      <c r="G993" s="31">
        <v>0</v>
      </c>
      <c r="H993" s="31">
        <v>0</v>
      </c>
      <c r="I993" s="31">
        <v>0</v>
      </c>
      <c r="J993" s="31">
        <v>0</v>
      </c>
      <c r="K993" s="31">
        <v>0</v>
      </c>
      <c r="L993" s="33">
        <f>SUM(G993:K993)</f>
        <v>0</v>
      </c>
      <c r="M993" s="33">
        <f>L993/1000</f>
        <v>0</v>
      </c>
      <c r="N993" s="33">
        <f>IF(N992+$F993-$M993&gt;$N$3,$N$3,IF(N992+$F993-$M993&lt;0,0,N992+$F993-$M993))</f>
        <v>4</v>
      </c>
      <c r="O993" s="33">
        <f>IF(N993=0,1,0)</f>
        <v>0</v>
      </c>
      <c r="P993" s="33">
        <f>IF(N993&lt;&gt;0,M993,0)</f>
        <v>0</v>
      </c>
    </row>
    <row r="994" spans="1:16" ht="12.75">
      <c r="A994" s="21">
        <v>39499</v>
      </c>
      <c r="B994" s="7" t="s">
        <v>76</v>
      </c>
      <c r="C994" s="33">
        <f>LEN(B994)</f>
        <v>4</v>
      </c>
      <c r="D994" t="str">
        <f>LEFT(B994,C994-2)</f>
        <v>0 </v>
      </c>
      <c r="E994" t="str">
        <f>SUBSTITUTE(D994,".",",",1)</f>
        <v>0 </v>
      </c>
      <c r="F994" s="33">
        <f>VALUE(E994)*0.001*$K$3</f>
        <v>0</v>
      </c>
      <c r="G994" s="31">
        <v>0</v>
      </c>
      <c r="H994" s="31">
        <v>0</v>
      </c>
      <c r="I994" s="31">
        <v>0</v>
      </c>
      <c r="J994" s="31">
        <v>0</v>
      </c>
      <c r="K994" s="31">
        <v>0</v>
      </c>
      <c r="L994" s="33">
        <f>SUM(G994:K994)</f>
        <v>0</v>
      </c>
      <c r="M994" s="33">
        <f>L994/1000</f>
        <v>0</v>
      </c>
      <c r="N994" s="33">
        <f>IF(N993+$F994-$M994&gt;$N$3,$N$3,IF(N993+$F994-$M994&lt;0,0,N993+$F994-$M994))</f>
        <v>4</v>
      </c>
      <c r="O994" s="33">
        <f>IF(N994=0,1,0)</f>
        <v>0</v>
      </c>
      <c r="P994" s="33">
        <f>IF(N994&lt;&gt;0,M994,0)</f>
        <v>0</v>
      </c>
    </row>
    <row r="995" spans="1:16" ht="12.75">
      <c r="A995" s="21">
        <v>39500</v>
      </c>
      <c r="B995" s="7" t="s">
        <v>76</v>
      </c>
      <c r="C995" s="33">
        <f>LEN(B995)</f>
        <v>4</v>
      </c>
      <c r="D995" t="str">
        <f>LEFT(B995,C995-2)</f>
        <v>0 </v>
      </c>
      <c r="E995" t="str">
        <f>SUBSTITUTE(D995,".",",",1)</f>
        <v>0 </v>
      </c>
      <c r="F995" s="33">
        <f>VALUE(E995)*0.001*$K$3</f>
        <v>0</v>
      </c>
      <c r="G995" s="31">
        <v>0</v>
      </c>
      <c r="H995" s="31">
        <v>0</v>
      </c>
      <c r="I995" s="31">
        <v>0</v>
      </c>
      <c r="J995" s="31">
        <v>0</v>
      </c>
      <c r="K995" s="31">
        <v>0</v>
      </c>
      <c r="L995" s="33">
        <f>SUM(G995:K995)</f>
        <v>0</v>
      </c>
      <c r="M995" s="33">
        <f>L995/1000</f>
        <v>0</v>
      </c>
      <c r="N995" s="33">
        <f>IF(N994+$F995-$M995&gt;$N$3,$N$3,IF(N994+$F995-$M995&lt;0,0,N994+$F995-$M995))</f>
        <v>4</v>
      </c>
      <c r="O995" s="33">
        <f>IF(N995=0,1,0)</f>
        <v>0</v>
      </c>
      <c r="P995" s="33">
        <f>IF(N995&lt;&gt;0,M995,0)</f>
        <v>0</v>
      </c>
    </row>
    <row r="996" spans="1:19" ht="12.75">
      <c r="A996"/>
      <c r="O996" s="43" t="s">
        <v>825</v>
      </c>
      <c r="P996" s="44">
        <f>SUM(P7:P995)</f>
        <v>26.100999999999996</v>
      </c>
      <c r="Q996" s="43" t="s">
        <v>826</v>
      </c>
      <c r="S996" s="45" t="e">
        <f>#N/A</f>
        <v>#NAME?</v>
      </c>
    </row>
    <row r="997" spans="1:17" ht="12.75">
      <c r="A997"/>
      <c r="M997" s="46" t="s">
        <v>827</v>
      </c>
      <c r="O997" s="43"/>
      <c r="P997" s="43"/>
      <c r="Q997" s="43"/>
    </row>
    <row r="998" spans="1:17" ht="12.75">
      <c r="A998"/>
      <c r="M998" s="46" t="s">
        <v>828</v>
      </c>
      <c r="O998" s="43"/>
      <c r="P998" s="43">
        <f>P996*$K$2</f>
        <v>112.49530999999998</v>
      </c>
      <c r="Q998" s="43" t="s">
        <v>680</v>
      </c>
    </row>
    <row r="999" spans="1:13" ht="12.75">
      <c r="A999"/>
      <c r="M999" s="46" t="s">
        <v>829</v>
      </c>
    </row>
    <row r="1000" ht="12.75">
      <c r="A1000"/>
    </row>
    <row r="1001" ht="12.75">
      <c r="A1001"/>
    </row>
    <row r="1002" ht="12.75">
      <c r="A1002"/>
    </row>
    <row r="1003" ht="12.75" hidden="1">
      <c r="A1003"/>
    </row>
    <row r="1004" spans="1:6" ht="12.75" hidden="1">
      <c r="A1004"/>
      <c r="F1004" s="47" t="s">
        <v>830</v>
      </c>
    </row>
    <row r="1005" ht="12.75" hidden="1">
      <c r="A1005"/>
    </row>
    <row r="1006" ht="12.75" hidden="1">
      <c r="A1006"/>
    </row>
    <row r="1007" spans="1:6" ht="12.75" hidden="1">
      <c r="A1007"/>
      <c r="F1007" s="47" t="s">
        <v>831</v>
      </c>
    </row>
    <row r="1008" spans="1:12" ht="188.25" customHeight="1">
      <c r="A1008"/>
      <c r="F1008" s="48" t="s">
        <v>831</v>
      </c>
      <c r="G1008" s="48" t="s">
        <v>686</v>
      </c>
      <c r="H1008" s="49" t="s">
        <v>832</v>
      </c>
      <c r="I1008" s="49" t="s">
        <v>833</v>
      </c>
      <c r="J1008" s="49" t="s">
        <v>834</v>
      </c>
      <c r="K1008" s="49" t="s">
        <v>835</v>
      </c>
      <c r="L1008" s="49" t="s">
        <v>836</v>
      </c>
    </row>
    <row r="1009" spans="1:12" ht="22.5">
      <c r="A1009"/>
      <c r="F1009" s="50"/>
      <c r="G1009" s="51">
        <v>8362</v>
      </c>
      <c r="H1009" s="52"/>
      <c r="I1009" s="53" t="s">
        <v>837</v>
      </c>
      <c r="J1009" s="53"/>
      <c r="K1009" s="53" t="s">
        <v>837</v>
      </c>
      <c r="L1009" s="53"/>
    </row>
    <row r="1010" spans="1:12" ht="22.5">
      <c r="A1010"/>
      <c r="F1010" s="54">
        <v>39652</v>
      </c>
      <c r="G1010" s="51">
        <v>16190</v>
      </c>
      <c r="H1010" s="52"/>
      <c r="I1010" s="55" t="s">
        <v>837</v>
      </c>
      <c r="J1010" s="56" t="s">
        <v>837</v>
      </c>
      <c r="K1010" s="53"/>
      <c r="L1010" s="53"/>
    </row>
    <row r="1011" spans="1:12" ht="22.5">
      <c r="A1011"/>
      <c r="F1011" s="54">
        <v>39774</v>
      </c>
      <c r="G1011" s="51">
        <v>25070</v>
      </c>
      <c r="H1011" s="55" t="s">
        <v>837</v>
      </c>
      <c r="I1011" s="55"/>
      <c r="J1011" s="56" t="s">
        <v>837</v>
      </c>
      <c r="K1011" s="53"/>
      <c r="L1011" s="55" t="s">
        <v>837</v>
      </c>
    </row>
    <row r="1012" spans="1:12" ht="22.5">
      <c r="A1012"/>
      <c r="E1012" t="s">
        <v>838</v>
      </c>
      <c r="F1012" s="57"/>
      <c r="G1012" s="51"/>
      <c r="H1012" s="52"/>
      <c r="I1012" s="56"/>
      <c r="J1012" s="56"/>
      <c r="K1012" s="53"/>
      <c r="L1012" s="53"/>
    </row>
    <row r="1013" spans="1:12" ht="22.5">
      <c r="A1013"/>
      <c r="F1013" s="57"/>
      <c r="G1013" s="51"/>
      <c r="H1013" s="52"/>
      <c r="I1013" s="53"/>
      <c r="J1013" s="53"/>
      <c r="K1013" s="53"/>
      <c r="L1013" s="53"/>
    </row>
    <row r="1014" spans="1:12" ht="22.5">
      <c r="A1014"/>
      <c r="F1014" s="57"/>
      <c r="G1014" s="51"/>
      <c r="H1014" s="52"/>
      <c r="I1014" s="53"/>
      <c r="J1014" s="53"/>
      <c r="K1014" s="53"/>
      <c r="L1014" s="53"/>
    </row>
    <row r="1015" spans="1:12" ht="22.5">
      <c r="A1015"/>
      <c r="F1015" s="57"/>
      <c r="G1015" s="51"/>
      <c r="H1015" s="52"/>
      <c r="I1015" s="53"/>
      <c r="J1015" s="53"/>
      <c r="K1015" s="53"/>
      <c r="L1015" s="53"/>
    </row>
    <row r="1016" spans="1:12" ht="22.5">
      <c r="A1016"/>
      <c r="F1016" s="57"/>
      <c r="G1016" s="51"/>
      <c r="H1016" s="52"/>
      <c r="I1016" s="53"/>
      <c r="J1016" s="53"/>
      <c r="K1016" s="53"/>
      <c r="L1016" s="53"/>
    </row>
    <row r="1017" spans="1:12" ht="22.5">
      <c r="A1017"/>
      <c r="F1017" s="57"/>
      <c r="G1017" s="51"/>
      <c r="H1017" s="52"/>
      <c r="I1017" s="53"/>
      <c r="J1017" s="53"/>
      <c r="K1017" s="53"/>
      <c r="L1017" s="53"/>
    </row>
    <row r="1018" spans="1:12" ht="22.5">
      <c r="A1018"/>
      <c r="F1018" s="57"/>
      <c r="G1018" s="51"/>
      <c r="H1018" s="52"/>
      <c r="I1018" s="53"/>
      <c r="J1018" s="53"/>
      <c r="K1018" s="53"/>
      <c r="L1018" s="53"/>
    </row>
    <row r="1019" spans="1:12" ht="22.5">
      <c r="A1019"/>
      <c r="F1019" s="57"/>
      <c r="G1019" s="51"/>
      <c r="H1019" s="52"/>
      <c r="I1019" s="53"/>
      <c r="J1019" s="53"/>
      <c r="K1019" s="53"/>
      <c r="L1019" s="53"/>
    </row>
    <row r="1020" spans="1:12" ht="22.5">
      <c r="A1020"/>
      <c r="F1020" s="57"/>
      <c r="G1020" s="51"/>
      <c r="H1020" s="52"/>
      <c r="I1020" s="53"/>
      <c r="J1020" s="53"/>
      <c r="K1020" s="53"/>
      <c r="L1020" s="53"/>
    </row>
    <row r="1021" spans="1:12" ht="22.5">
      <c r="A1021"/>
      <c r="F1021" s="57"/>
      <c r="G1021" s="51"/>
      <c r="H1021" s="52"/>
      <c r="I1021" s="53"/>
      <c r="J1021" s="53"/>
      <c r="K1021" s="53"/>
      <c r="L1021" s="53"/>
    </row>
    <row r="1022" spans="1:12" ht="22.5">
      <c r="A1022"/>
      <c r="F1022" s="57"/>
      <c r="G1022" s="51"/>
      <c r="H1022" s="52"/>
      <c r="I1022" s="53"/>
      <c r="J1022" s="53"/>
      <c r="K1022" s="53"/>
      <c r="L1022" s="53"/>
    </row>
    <row r="1023" spans="1:12" ht="22.5">
      <c r="A1023"/>
      <c r="F1023" s="57"/>
      <c r="G1023" s="51"/>
      <c r="H1023" s="52"/>
      <c r="I1023" s="53"/>
      <c r="J1023" s="53"/>
      <c r="K1023" s="53"/>
      <c r="L1023" s="53"/>
    </row>
    <row r="1024" spans="1:12" ht="22.5">
      <c r="A1024"/>
      <c r="F1024" s="57"/>
      <c r="G1024" s="51"/>
      <c r="H1024" s="52"/>
      <c r="I1024" s="53"/>
      <c r="J1024" s="53"/>
      <c r="K1024" s="53"/>
      <c r="L1024" s="53"/>
    </row>
    <row r="1025" spans="1:12" ht="22.5">
      <c r="A1025"/>
      <c r="F1025" s="57"/>
      <c r="G1025" s="51"/>
      <c r="H1025" s="52"/>
      <c r="I1025" s="53"/>
      <c r="J1025" s="53"/>
      <c r="K1025" s="53"/>
      <c r="L1025" s="53"/>
    </row>
    <row r="1026" spans="1:12" ht="22.5">
      <c r="A1026"/>
      <c r="F1026" s="57"/>
      <c r="G1026" s="51"/>
      <c r="H1026" s="52"/>
      <c r="I1026" s="53"/>
      <c r="J1026" s="53"/>
      <c r="K1026" s="53"/>
      <c r="L1026" s="53"/>
    </row>
    <row r="1027" spans="1:12" ht="22.5">
      <c r="A1027"/>
      <c r="F1027" s="57"/>
      <c r="G1027" s="51"/>
      <c r="H1027" s="52"/>
      <c r="I1027" s="53"/>
      <c r="J1027" s="53"/>
      <c r="K1027" s="53"/>
      <c r="L1027" s="53"/>
    </row>
    <row r="1028" spans="1:12" ht="22.5">
      <c r="A1028"/>
      <c r="F1028" s="57"/>
      <c r="G1028" s="51"/>
      <c r="H1028" s="52"/>
      <c r="I1028" s="53"/>
      <c r="J1028" s="53"/>
      <c r="K1028" s="53"/>
      <c r="L1028" s="53"/>
    </row>
    <row r="1029" spans="1:12" ht="22.5">
      <c r="A1029"/>
      <c r="F1029" s="57"/>
      <c r="G1029" s="51"/>
      <c r="H1029" s="52"/>
      <c r="I1029" s="53"/>
      <c r="J1029" s="53"/>
      <c r="K1029" s="53"/>
      <c r="L1029" s="53"/>
    </row>
    <row r="1030" spans="1:12" ht="22.5">
      <c r="A1030"/>
      <c r="F1030" s="57"/>
      <c r="G1030" s="51"/>
      <c r="H1030" s="52"/>
      <c r="I1030" s="53"/>
      <c r="J1030" s="53"/>
      <c r="K1030" s="53"/>
      <c r="L1030" s="53"/>
    </row>
    <row r="1031" spans="1:12" ht="22.5">
      <c r="A1031"/>
      <c r="F1031" s="57"/>
      <c r="G1031" s="51"/>
      <c r="H1031" s="52"/>
      <c r="I1031" s="53"/>
      <c r="J1031" s="53"/>
      <c r="K1031" s="53"/>
      <c r="L1031" s="53"/>
    </row>
    <row r="1032" spans="1:12" ht="22.5">
      <c r="A1032"/>
      <c r="G1032" s="58"/>
      <c r="H1032" s="58"/>
      <c r="I1032" s="53"/>
      <c r="J1032" s="53"/>
      <c r="K1032" s="53"/>
      <c r="L1032" s="53"/>
    </row>
    <row r="1033" spans="1:12" ht="22.5">
      <c r="A1033"/>
      <c r="G1033" s="58"/>
      <c r="H1033" s="58"/>
      <c r="I1033" s="53"/>
      <c r="J1033" s="53"/>
      <c r="K1033" s="53"/>
      <c r="L1033" s="53"/>
    </row>
    <row r="1034" spans="1:12" ht="22.5">
      <c r="A1034"/>
      <c r="G1034" s="58"/>
      <c r="H1034" s="58"/>
      <c r="I1034" s="53"/>
      <c r="J1034" s="53"/>
      <c r="K1034" s="53"/>
      <c r="L1034" s="53"/>
    </row>
    <row r="1035" spans="1:12" ht="22.5">
      <c r="A1035"/>
      <c r="G1035" s="58"/>
      <c r="H1035" s="58"/>
      <c r="I1035" s="53"/>
      <c r="J1035" s="53"/>
      <c r="K1035" s="53"/>
      <c r="L1035" s="53"/>
    </row>
    <row r="1036" spans="1:12" ht="22.5">
      <c r="A1036"/>
      <c r="G1036" s="58"/>
      <c r="H1036" s="58"/>
      <c r="I1036" s="53"/>
      <c r="J1036" s="53"/>
      <c r="K1036" s="53"/>
      <c r="L1036" s="53"/>
    </row>
    <row r="1037" spans="1:12" ht="22.5">
      <c r="A1037"/>
      <c r="G1037" s="58"/>
      <c r="H1037" s="58"/>
      <c r="I1037" s="53"/>
      <c r="J1037" s="53"/>
      <c r="K1037" s="53"/>
      <c r="L1037" s="53"/>
    </row>
    <row r="1038" ht="12.75">
      <c r="A1038"/>
    </row>
    <row r="1039" ht="12.75">
      <c r="A1039"/>
    </row>
    <row r="1040" ht="12.75">
      <c r="A1040"/>
    </row>
    <row r="1041" ht="12.75">
      <c r="A1041"/>
    </row>
    <row r="1042" ht="12.75">
      <c r="A1042"/>
    </row>
    <row r="1043" ht="12.75">
      <c r="A1043"/>
    </row>
    <row r="1044" ht="12.75">
      <c r="A1044"/>
    </row>
    <row r="1045" ht="12.75">
      <c r="A1045"/>
    </row>
    <row r="1046" ht="12.75">
      <c r="A1046"/>
    </row>
    <row r="1047" ht="12.75">
      <c r="A1047"/>
    </row>
    <row r="1048" ht="12.75">
      <c r="A1048"/>
    </row>
    <row r="1049" ht="12.75">
      <c r="A1049"/>
    </row>
    <row r="1050" ht="12.75">
      <c r="A1050"/>
    </row>
    <row r="1051" ht="12.75">
      <c r="A1051"/>
    </row>
    <row r="1052" ht="12.75">
      <c r="A1052"/>
    </row>
    <row r="1053" ht="12.75">
      <c r="A1053"/>
    </row>
    <row r="1054" ht="12.75">
      <c r="A1054"/>
    </row>
    <row r="1055" ht="12.75">
      <c r="A1055"/>
    </row>
    <row r="1056" ht="12.75">
      <c r="A1056"/>
    </row>
    <row r="1057" ht="12.75">
      <c r="A1057"/>
    </row>
    <row r="1058" ht="12.75">
      <c r="A1058"/>
    </row>
    <row r="1059" ht="12.75">
      <c r="A1059"/>
    </row>
    <row r="1060" ht="12.75">
      <c r="A1060"/>
    </row>
    <row r="1061" ht="12.75">
      <c r="A1061"/>
    </row>
    <row r="1062" ht="12.75">
      <c r="A1062"/>
    </row>
    <row r="1063" ht="12.75">
      <c r="A1063"/>
    </row>
    <row r="1064" ht="12.75">
      <c r="A1064"/>
    </row>
    <row r="1065" ht="12.75">
      <c r="A1065"/>
    </row>
    <row r="1066" ht="12.75">
      <c r="A1066"/>
    </row>
    <row r="1067" ht="12.75">
      <c r="A1067"/>
    </row>
    <row r="1068" ht="12.75">
      <c r="A1068"/>
    </row>
    <row r="1069" ht="12.75">
      <c r="A1069"/>
    </row>
    <row r="1070" ht="12.75">
      <c r="A1070"/>
    </row>
    <row r="1071" ht="12.75">
      <c r="A1071"/>
    </row>
    <row r="1072" ht="12.75">
      <c r="A1072"/>
    </row>
    <row r="1073" ht="12.75">
      <c r="A1073"/>
    </row>
    <row r="1074" ht="12.75">
      <c r="A1074"/>
    </row>
    <row r="1075" ht="12.75">
      <c r="A1075"/>
    </row>
    <row r="1076" ht="12.75">
      <c r="A1076"/>
    </row>
    <row r="1077" ht="12.75">
      <c r="A1077"/>
    </row>
    <row r="1078" ht="12.75">
      <c r="A1078"/>
    </row>
    <row r="1079" ht="12.75">
      <c r="A1079"/>
    </row>
    <row r="1080" ht="12.75">
      <c r="A1080"/>
    </row>
    <row r="1081" ht="12.75">
      <c r="A1081"/>
    </row>
    <row r="1082" ht="12.75">
      <c r="A1082"/>
    </row>
    <row r="1083" ht="12.75">
      <c r="A1083"/>
    </row>
    <row r="1084" ht="12.75">
      <c r="A1084"/>
    </row>
    <row r="1085" ht="12.75">
      <c r="A1085"/>
    </row>
    <row r="1086" ht="12.75">
      <c r="A1086"/>
    </row>
    <row r="1087" ht="12.75">
      <c r="A1087"/>
    </row>
    <row r="1088" ht="12.75">
      <c r="A1088"/>
    </row>
    <row r="1089" ht="12.75">
      <c r="A1089"/>
    </row>
    <row r="1090" ht="12.75">
      <c r="A1090"/>
    </row>
    <row r="1091" ht="12.75">
      <c r="A1091"/>
    </row>
    <row r="1092" ht="12.75">
      <c r="A1092"/>
    </row>
    <row r="1093" ht="12.75">
      <c r="A1093"/>
    </row>
    <row r="1094" ht="12.75">
      <c r="A1094"/>
    </row>
    <row r="1095" ht="12.75">
      <c r="A1095"/>
    </row>
    <row r="1096" ht="12.75">
      <c r="A1096"/>
    </row>
    <row r="1097" ht="12.75">
      <c r="A1097"/>
    </row>
    <row r="1098" ht="12.75">
      <c r="A1098"/>
    </row>
    <row r="1099" ht="12.75">
      <c r="A1099"/>
    </row>
    <row r="1100" ht="12.75">
      <c r="A1100"/>
    </row>
    <row r="1101" ht="12.75">
      <c r="A1101"/>
    </row>
    <row r="1102" ht="12.75">
      <c r="A1102"/>
    </row>
    <row r="1103" ht="12.75">
      <c r="A1103"/>
    </row>
    <row r="1104" ht="12.75">
      <c r="A1104"/>
    </row>
    <row r="1105" ht="12.75">
      <c r="A1105"/>
    </row>
    <row r="1106" ht="12.75">
      <c r="A1106"/>
    </row>
    <row r="1107" ht="12.75">
      <c r="A1107"/>
    </row>
    <row r="1108" ht="12.75">
      <c r="A1108"/>
    </row>
    <row r="1109" ht="12.75">
      <c r="A1109"/>
    </row>
    <row r="1110" ht="12.75">
      <c r="A1110"/>
    </row>
    <row r="1111" ht="12.75">
      <c r="A1111"/>
    </row>
    <row r="1112" ht="12.75">
      <c r="A1112"/>
    </row>
    <row r="1113" ht="12.75">
      <c r="A1113"/>
    </row>
    <row r="1114" ht="12.75">
      <c r="A1114"/>
    </row>
    <row r="1115" ht="12.75">
      <c r="A1115"/>
    </row>
    <row r="1116" ht="12.75">
      <c r="A1116"/>
    </row>
    <row r="1117" ht="12.75">
      <c r="A1117"/>
    </row>
    <row r="1118" ht="12.75">
      <c r="A1118"/>
    </row>
    <row r="1119" ht="12.75">
      <c r="A1119"/>
    </row>
    <row r="1120" ht="12.75">
      <c r="A1120"/>
    </row>
    <row r="1121" ht="12.75">
      <c r="A1121"/>
    </row>
    <row r="1122" ht="12.75">
      <c r="A1122"/>
    </row>
    <row r="1123" ht="12.75">
      <c r="A1123"/>
    </row>
    <row r="1124" ht="12.75">
      <c r="A1124"/>
    </row>
    <row r="1125" ht="12.75">
      <c r="A1125"/>
    </row>
    <row r="1126" ht="12.75">
      <c r="A1126"/>
    </row>
    <row r="1127" ht="12.75">
      <c r="A1127"/>
    </row>
    <row r="1128" ht="12.75">
      <c r="A1128"/>
    </row>
    <row r="1129" ht="12.75">
      <c r="A1129"/>
    </row>
    <row r="1130" ht="12.75">
      <c r="A1130"/>
    </row>
    <row r="1131" ht="12.75">
      <c r="A1131"/>
    </row>
    <row r="1132" ht="12.75">
      <c r="A1132"/>
    </row>
    <row r="1133" ht="12.75">
      <c r="A1133"/>
    </row>
    <row r="1134" ht="12.75">
      <c r="A1134"/>
    </row>
    <row r="1135" ht="12.75">
      <c r="A1135"/>
    </row>
    <row r="1136" ht="12.75">
      <c r="A1136"/>
    </row>
    <row r="1137" ht="12.75">
      <c r="A1137"/>
    </row>
    <row r="1138" ht="12.75">
      <c r="A1138"/>
    </row>
    <row r="1139" ht="12.75">
      <c r="A1139"/>
    </row>
    <row r="1140" ht="12.75">
      <c r="A1140"/>
    </row>
    <row r="1141" ht="12.75">
      <c r="A1141"/>
    </row>
    <row r="1142" ht="12.75">
      <c r="A1142"/>
    </row>
    <row r="1143" ht="12.75">
      <c r="A1143"/>
    </row>
    <row r="1144" ht="12.75">
      <c r="A1144"/>
    </row>
    <row r="1145" ht="12.75">
      <c r="A1145"/>
    </row>
    <row r="1146" ht="12.75">
      <c r="A1146"/>
    </row>
    <row r="1147" ht="12.75">
      <c r="A1147"/>
    </row>
    <row r="1148" ht="12.75">
      <c r="A1148"/>
    </row>
    <row r="1149" ht="12.75">
      <c r="A1149"/>
    </row>
    <row r="1150" ht="12.75">
      <c r="A1150"/>
    </row>
    <row r="1151" ht="12.75">
      <c r="A1151"/>
    </row>
    <row r="1152" ht="12.75">
      <c r="A1152"/>
    </row>
    <row r="1153" ht="12.75">
      <c r="A1153"/>
    </row>
    <row r="1154" ht="12.75">
      <c r="A1154"/>
    </row>
    <row r="1155" ht="12.75">
      <c r="A1155"/>
    </row>
    <row r="1156" ht="12.75">
      <c r="A1156"/>
    </row>
    <row r="1157" ht="12.75">
      <c r="A1157"/>
    </row>
    <row r="1158" ht="12.75">
      <c r="A1158"/>
    </row>
    <row r="1159" ht="12.75">
      <c r="A1159"/>
    </row>
    <row r="1160" ht="12.75">
      <c r="A1160"/>
    </row>
    <row r="1161" ht="12.75">
      <c r="A1161"/>
    </row>
    <row r="1162" ht="12.75">
      <c r="A1162"/>
    </row>
    <row r="1163" ht="12.75">
      <c r="A1163"/>
    </row>
    <row r="1164" ht="12.75">
      <c r="A1164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46135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meteociel.fr - Climatologie mensuelle par ville</dc:title>
  <dc:subject/>
  <dc:creator>figaro</dc:creator>
  <cp:keywords/>
  <dc:description/>
  <cp:lastModifiedBy>Pascal Hiop</cp:lastModifiedBy>
  <dcterms:created xsi:type="dcterms:W3CDTF">2007-05-26T12:31:23Z</dcterms:created>
  <dcterms:modified xsi:type="dcterms:W3CDTF">2008-12-07T01:21:08Z</dcterms:modified>
  <cp:category/>
  <cp:version/>
  <cp:contentType/>
  <cp:contentStatus/>
  <cp:revision>141</cp:revision>
</cp:coreProperties>
</file>